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абочий Стол\КУБОК ГУБЕРНАТОРА 2021\Кубок и ПкО\"/>
    </mc:Choice>
  </mc:AlternateContent>
  <bookViews>
    <workbookView xWindow="240" yWindow="375" windowWidth="20115" windowHeight="7695" firstSheet="5" activeTab="14"/>
  </bookViews>
  <sheets>
    <sheet name="гр&quot;А&quot;" sheetId="27" state="hidden" r:id="rId1"/>
    <sheet name="решение комиссии о допуске" sheetId="33" r:id="rId2"/>
    <sheet name="дц 63" sheetId="2" r:id="rId3"/>
    <sheet name="дц 68" sheetId="3" r:id="rId4"/>
    <sheet name="дц 73" sheetId="4" r:id="rId5"/>
    <sheet name="дц 85" sheetId="6" r:id="rId6"/>
    <sheet name="дц 85+" sheetId="8" r:id="rId7"/>
    <sheet name="Эстафета ДЦ" sheetId="28" r:id="rId8"/>
    <sheet name="дцж 63" sheetId="10" r:id="rId9"/>
    <sheet name="дцж 63+" sheetId="12" r:id="rId10"/>
    <sheet name="гр&quot;А&quot; (2 день)" sheetId="29" state="hidden" r:id="rId11"/>
    <sheet name="дв 63" sheetId="13" r:id="rId12"/>
    <sheet name="дв 68" sheetId="14" r:id="rId13"/>
    <sheet name="дв 73" sheetId="15" r:id="rId14"/>
    <sheet name="дв 85" sheetId="17" r:id="rId15"/>
    <sheet name="дв 85+" sheetId="19" r:id="rId16"/>
    <sheet name="р 63" sheetId="21" r:id="rId17"/>
    <sheet name="р 63+" sheetId="23" r:id="rId18"/>
    <sheet name="гр&quot;А&quot; (3 день)" sheetId="30" state="hidden" r:id="rId19"/>
    <sheet name="Жонглирование " sheetId="26" r:id="rId20"/>
    <sheet name="КОМАНДНЫЙ" sheetId="32" r:id="rId21"/>
    <sheet name="СУДЬИ" sheetId="25" r:id="rId22"/>
  </sheets>
  <definedNames>
    <definedName name="_xlnm.Print_Area" localSheetId="19">'Жонглирование '!$A$1:$R$34</definedName>
    <definedName name="_xlnm.Print_Area" localSheetId="20">КОМАНДНЫЙ!$A$1:$AL$56</definedName>
    <definedName name="_xlnm.Print_Area" localSheetId="21">СУДЬИ!$A$1:$G$48</definedName>
    <definedName name="_xlnm.Print_Area" localSheetId="7">'Эстафета ДЦ'!$A$1:$I$76</definedName>
  </definedNames>
  <calcPr calcId="162913"/>
</workbook>
</file>

<file path=xl/calcChain.xml><?xml version="1.0" encoding="utf-8"?>
<calcChain xmlns="http://schemas.openxmlformats.org/spreadsheetml/2006/main">
  <c r="M33" i="19" l="1"/>
  <c r="L33" i="19"/>
  <c r="A33" i="19"/>
  <c r="L19" i="14" l="1"/>
  <c r="M19" i="14" s="1"/>
  <c r="A20" i="14"/>
  <c r="F68" i="28"/>
  <c r="H64" i="28"/>
  <c r="H65" i="28" s="1"/>
  <c r="H66" i="28" s="1"/>
  <c r="H67" i="28" s="1"/>
  <c r="H69" i="28" s="1"/>
  <c r="F58" i="28"/>
  <c r="H54" i="28"/>
  <c r="H55" i="28" s="1"/>
  <c r="H56" i="28" s="1"/>
  <c r="H57" i="28" s="1"/>
  <c r="H59" i="28" s="1"/>
  <c r="A30" i="21"/>
  <c r="A29" i="6"/>
  <c r="A26" i="6"/>
  <c r="A27" i="6" s="1"/>
  <c r="A28" i="6" s="1"/>
  <c r="A25" i="6"/>
  <c r="L19" i="13"/>
  <c r="M19" i="13"/>
  <c r="L20" i="13"/>
  <c r="M20" i="13" s="1"/>
  <c r="A19" i="13"/>
  <c r="A20" i="13" s="1"/>
  <c r="A21" i="13" s="1"/>
  <c r="A29" i="19"/>
  <c r="A30" i="19"/>
  <c r="A31" i="19" s="1"/>
  <c r="A32" i="19" s="1"/>
  <c r="L29" i="19"/>
  <c r="M29" i="19" s="1"/>
  <c r="A32" i="17"/>
  <c r="A33" i="17" s="1"/>
  <c r="L32" i="17"/>
  <c r="M32" i="17" s="1"/>
  <c r="L30" i="19"/>
  <c r="M30" i="19" s="1"/>
  <c r="A20" i="3" l="1"/>
  <c r="A21" i="3" s="1"/>
  <c r="L26" i="19" l="1"/>
  <c r="M26" i="19" s="1"/>
  <c r="L25" i="19"/>
  <c r="M25" i="19" s="1"/>
  <c r="L22" i="19"/>
  <c r="M22" i="19" s="1"/>
  <c r="L20" i="19"/>
  <c r="M20" i="19" s="1"/>
  <c r="L19" i="19"/>
  <c r="M19" i="19" s="1"/>
  <c r="L15" i="19"/>
  <c r="M15" i="19" s="1"/>
  <c r="L30" i="17"/>
  <c r="M30" i="17" s="1"/>
  <c r="L29" i="17"/>
  <c r="M29" i="17" s="1"/>
  <c r="L28" i="17"/>
  <c r="M28" i="17" s="1"/>
  <c r="L18" i="17"/>
  <c r="M18" i="17" s="1"/>
  <c r="L17" i="17"/>
  <c r="M17" i="17" s="1"/>
  <c r="L16" i="17"/>
  <c r="M16" i="17" s="1"/>
  <c r="L15" i="17"/>
  <c r="M15" i="17" s="1"/>
  <c r="AL38" i="32" l="1"/>
  <c r="AL45" i="32"/>
  <c r="AL37" i="32"/>
  <c r="A46" i="32"/>
  <c r="AL46" i="32"/>
  <c r="AL44" i="32"/>
  <c r="AL43" i="32"/>
  <c r="AL42" i="32"/>
  <c r="AL41" i="32"/>
  <c r="AL40" i="32"/>
  <c r="AL39" i="32"/>
  <c r="AL36" i="32"/>
  <c r="AL35" i="32"/>
  <c r="AL34" i="32"/>
  <c r="AL33" i="32"/>
  <c r="AL32" i="32"/>
  <c r="AL31" i="32"/>
  <c r="AL30" i="32"/>
  <c r="AL29" i="32"/>
  <c r="AL28" i="32"/>
  <c r="AL27" i="32"/>
  <c r="AL26" i="32"/>
  <c r="AL25" i="32"/>
  <c r="AL24" i="32"/>
  <c r="AL23" i="32"/>
  <c r="AL22" i="32"/>
  <c r="AL21" i="32"/>
  <c r="AL20" i="32"/>
  <c r="AL19" i="32"/>
  <c r="AL18" i="32"/>
  <c r="AL17" i="32"/>
  <c r="AL16" i="32"/>
  <c r="AL15" i="32"/>
  <c r="A15" i="32"/>
  <c r="A16" i="32" s="1"/>
  <c r="A17" i="32" s="1"/>
  <c r="A18" i="32" s="1"/>
  <c r="A19" i="32" s="1"/>
  <c r="A20" i="32" s="1"/>
  <c r="A21" i="32" s="1"/>
  <c r="A22" i="32" s="1"/>
  <c r="A23" i="32" s="1"/>
  <c r="A24" i="32" s="1"/>
  <c r="A25" i="32" s="1"/>
  <c r="A26" i="32" s="1"/>
  <c r="A27" i="32" s="1"/>
  <c r="A28" i="32" s="1"/>
  <c r="A29" i="32" s="1"/>
  <c r="A30" i="32" s="1"/>
  <c r="A31" i="32" s="1"/>
  <c r="A32" i="32" s="1"/>
  <c r="A33" i="32" s="1"/>
  <c r="AL14" i="32"/>
  <c r="L23" i="19" l="1"/>
  <c r="M23" i="19" s="1"/>
  <c r="L27" i="19" l="1"/>
  <c r="M27" i="19" s="1"/>
  <c r="L26" i="17"/>
  <c r="M26" i="17" s="1"/>
  <c r="L24" i="17"/>
  <c r="M24" i="17" s="1"/>
  <c r="L28" i="19"/>
  <c r="M28" i="19" s="1"/>
  <c r="L23" i="17" l="1"/>
  <c r="M23" i="17" s="1"/>
  <c r="L21" i="19"/>
  <c r="M21" i="19" s="1"/>
  <c r="L32" i="19"/>
  <c r="M32" i="19" s="1"/>
  <c r="L24" i="19"/>
  <c r="M24" i="19" s="1"/>
  <c r="F29" i="28" l="1"/>
  <c r="A17" i="23" l="1"/>
  <c r="A18" i="23" s="1"/>
  <c r="A19" i="23" s="1"/>
  <c r="A20" i="23" s="1"/>
  <c r="A21" i="23" s="1"/>
  <c r="A22" i="23" s="1"/>
  <c r="A23" i="23" s="1"/>
  <c r="F48" i="28" l="1"/>
  <c r="H44" i="28"/>
  <c r="H45" i="28" s="1"/>
  <c r="H46" i="28" s="1"/>
  <c r="H47" i="28" s="1"/>
  <c r="H49" i="28" s="1"/>
  <c r="A40" i="28"/>
  <c r="F39" i="28"/>
  <c r="H35" i="28"/>
  <c r="H36" i="28" s="1"/>
  <c r="H37" i="28" s="1"/>
  <c r="H38" i="28" s="1"/>
  <c r="H40" i="28" s="1"/>
  <c r="H25" i="28"/>
  <c r="H26" i="28" s="1"/>
  <c r="H27" i="28" s="1"/>
  <c r="H28" i="28" s="1"/>
  <c r="H30" i="28" s="1"/>
  <c r="F20" i="28"/>
  <c r="H16" i="28"/>
  <c r="H17" i="28" s="1"/>
  <c r="H18" i="28" s="1"/>
  <c r="H19" i="28" s="1"/>
  <c r="H21" i="28" s="1"/>
  <c r="A17" i="8" l="1"/>
  <c r="A18" i="8" s="1"/>
  <c r="A19" i="8" s="1"/>
  <c r="A20" i="8" s="1"/>
  <c r="A21" i="8" s="1"/>
  <c r="A22" i="8" s="1"/>
  <c r="A23" i="8" s="1"/>
  <c r="A24" i="8" s="1"/>
  <c r="A25" i="8" s="1"/>
  <c r="L20" i="17" l="1"/>
  <c r="M20" i="17" s="1"/>
  <c r="L27" i="17" l="1"/>
  <c r="M27" i="17" s="1"/>
  <c r="L34" i="17"/>
  <c r="M34" i="17" s="1"/>
  <c r="L22" i="17"/>
  <c r="M22" i="17" s="1"/>
  <c r="L25" i="17"/>
  <c r="M25" i="17" s="1"/>
  <c r="L35" i="17"/>
  <c r="M35" i="17" s="1"/>
  <c r="L33" i="17"/>
  <c r="M33" i="17" s="1"/>
  <c r="L19" i="17"/>
  <c r="M19" i="17" s="1"/>
  <c r="L31" i="17"/>
  <c r="M31" i="17" s="1"/>
  <c r="L21" i="17"/>
  <c r="M21" i="17" s="1"/>
  <c r="A17" i="21" l="1"/>
  <c r="A18" i="21" s="1"/>
  <c r="A19" i="21" s="1"/>
  <c r="A20" i="21" s="1"/>
  <c r="A21" i="21" s="1"/>
  <c r="A22" i="21" s="1"/>
  <c r="A23" i="21" s="1"/>
  <c r="A24" i="21" s="1"/>
  <c r="A25" i="21" s="1"/>
  <c r="A26" i="21" s="1"/>
  <c r="A27" i="21" s="1"/>
  <c r="A28" i="21" s="1"/>
  <c r="A29" i="21" s="1"/>
  <c r="L16" i="19"/>
  <c r="M16" i="19" s="1"/>
  <c r="L18" i="19"/>
  <c r="M18" i="19" s="1"/>
  <c r="L31" i="19"/>
  <c r="M31" i="19" s="1"/>
  <c r="L17" i="19"/>
  <c r="M17" i="19" s="1"/>
  <c r="A16" i="19"/>
  <c r="A17" i="19" s="1"/>
  <c r="A18" i="19" s="1"/>
  <c r="A19" i="19" s="1"/>
  <c r="A20" i="19" s="1"/>
  <c r="A21" i="19" s="1"/>
  <c r="A22" i="19" s="1"/>
  <c r="A23" i="19" s="1"/>
  <c r="A24" i="19" s="1"/>
  <c r="A25" i="19" s="1"/>
  <c r="A26" i="19" s="1"/>
  <c r="A27" i="19" s="1"/>
  <c r="A28" i="19" s="1"/>
  <c r="A16" i="17"/>
  <c r="A17" i="17" s="1"/>
  <c r="A18" i="17" s="1"/>
  <c r="A19" i="17" s="1"/>
  <c r="A20" i="17" s="1"/>
  <c r="A21" i="17" s="1"/>
  <c r="A22" i="17" s="1"/>
  <c r="A23" i="17" s="1"/>
  <c r="A24" i="17" s="1"/>
  <c r="A25" i="17" s="1"/>
  <c r="A26" i="17" s="1"/>
  <c r="A27" i="17" s="1"/>
  <c r="A28" i="17" s="1"/>
  <c r="A29" i="17" s="1"/>
  <c r="A30" i="17" s="1"/>
  <c r="A31" i="17" s="1"/>
  <c r="A34" i="17" s="1"/>
  <c r="A35" i="17" s="1"/>
  <c r="L18" i="15"/>
  <c r="M18" i="15" s="1"/>
  <c r="L17" i="15"/>
  <c r="M17" i="15" s="1"/>
  <c r="L19" i="15"/>
  <c r="M19" i="15" s="1"/>
  <c r="L16" i="15"/>
  <c r="M16" i="15" s="1"/>
  <c r="L20" i="15"/>
  <c r="M20" i="15" s="1"/>
  <c r="L15" i="15"/>
  <c r="M15" i="15" s="1"/>
  <c r="L22" i="15"/>
  <c r="M22" i="15" s="1"/>
  <c r="A16" i="15"/>
  <c r="A17" i="15" s="1"/>
  <c r="A18" i="15" s="1"/>
  <c r="A19" i="15" s="1"/>
  <c r="A20" i="15" s="1"/>
  <c r="A21" i="15" s="1"/>
  <c r="A22" i="15" s="1"/>
  <c r="L21" i="15"/>
  <c r="M21" i="15" s="1"/>
  <c r="L18" i="14"/>
  <c r="M18" i="14" s="1"/>
  <c r="L16" i="14"/>
  <c r="M16" i="14" s="1"/>
  <c r="L17" i="14"/>
  <c r="M17" i="14" s="1"/>
  <c r="L20" i="14"/>
  <c r="M20" i="14" s="1"/>
  <c r="A16" i="14"/>
  <c r="A17" i="14" s="1"/>
  <c r="A18" i="14" s="1"/>
  <c r="A19" i="14" s="1"/>
  <c r="L15" i="14"/>
  <c r="M15" i="14" s="1"/>
  <c r="L16" i="13"/>
  <c r="M16" i="13" s="1"/>
  <c r="L15" i="13"/>
  <c r="M15" i="13" s="1"/>
  <c r="L17" i="13"/>
  <c r="M17" i="13" s="1"/>
  <c r="A16" i="13"/>
  <c r="A17" i="13" s="1"/>
  <c r="A18" i="13" s="1"/>
  <c r="L18" i="13"/>
  <c r="M18" i="13" s="1"/>
  <c r="A17" i="12" l="1"/>
  <c r="A17" i="10"/>
  <c r="A18" i="10" s="1"/>
  <c r="A19" i="10" s="1"/>
  <c r="A20" i="10" s="1"/>
  <c r="A21" i="10" s="1"/>
  <c r="A17" i="6"/>
  <c r="A18" i="6" s="1"/>
  <c r="A19" i="6" s="1"/>
  <c r="A20" i="6" s="1"/>
  <c r="A21" i="6" s="1"/>
  <c r="A22" i="6" s="1"/>
  <c r="A23" i="6" s="1"/>
  <c r="A24" i="6" s="1"/>
  <c r="A17" i="4"/>
  <c r="A18" i="4" s="1"/>
  <c r="A19" i="4" s="1"/>
  <c r="A20" i="4" s="1"/>
  <c r="A21" i="4" s="1"/>
  <c r="A17" i="3"/>
  <c r="A18" i="3" s="1"/>
  <c r="A19" i="3" s="1"/>
  <c r="A17" i="2"/>
  <c r="A18" i="2" s="1"/>
  <c r="A19" i="2" s="1"/>
  <c r="A20" i="2" s="1"/>
  <c r="A21" i="2" s="1"/>
</calcChain>
</file>

<file path=xl/sharedStrings.xml><?xml version="1.0" encoding="utf-8"?>
<sst xmlns="http://schemas.openxmlformats.org/spreadsheetml/2006/main" count="2423" uniqueCount="536">
  <si>
    <t>Министерство спорта Российской Федерации</t>
  </si>
  <si>
    <t>Общероссийская общественная организация "Всероссийская Федерация гиревого спорта"</t>
  </si>
  <si>
    <t>Министерство спорта  Калужской области</t>
  </si>
  <si>
    <t>Общественная организация "Федерация гиревого спорта Калужской области"</t>
  </si>
  <si>
    <t>ГАУ КО "ЦСП "Анненки""</t>
  </si>
  <si>
    <t xml:space="preserve">        Регламент времени-10 мин.</t>
  </si>
  <si>
    <t>г. Калуга</t>
  </si>
  <si>
    <t>ПРОТОКОЛ</t>
  </si>
  <si>
    <t>Разрядные нормативы (вес гири 32 кг)</t>
  </si>
  <si>
    <t>Всероссийские соревнования "Кубок Губернатора Калужской области"                                                        по гиревому спорту</t>
  </si>
  <si>
    <t>МСМК</t>
  </si>
  <si>
    <t>МС</t>
  </si>
  <si>
    <t>КМС</t>
  </si>
  <si>
    <t>Количество регионов</t>
  </si>
  <si>
    <t>Количество участников</t>
  </si>
  <si>
    <t>Весовая категория 63 кг</t>
  </si>
  <si>
    <t>Место</t>
  </si>
  <si>
    <t>ФИО</t>
  </si>
  <si>
    <t>Дата рождения</t>
  </si>
  <si>
    <t>Звание/разряд</t>
  </si>
  <si>
    <t xml:space="preserve">ДСО </t>
  </si>
  <si>
    <t>Команда</t>
  </si>
  <si>
    <t>Соб. вес</t>
  </si>
  <si>
    <t>Сумма дв-рья</t>
  </si>
  <si>
    <t>Ком. очки</t>
  </si>
  <si>
    <t>Вып. разряд</t>
  </si>
  <si>
    <t>ФИО тренера(тренеров)</t>
  </si>
  <si>
    <t>Ярославская область</t>
  </si>
  <si>
    <t>63 кг</t>
  </si>
  <si>
    <t>Р.Крым</t>
  </si>
  <si>
    <t>Динамо</t>
  </si>
  <si>
    <t>г. Москва</t>
  </si>
  <si>
    <t>Шаповалов Е.Г.</t>
  </si>
  <si>
    <t xml:space="preserve">Балашов Максим </t>
  </si>
  <si>
    <t>Ивановская область</t>
  </si>
  <si>
    <t>Самостоятельно</t>
  </si>
  <si>
    <t>СШ «Маршал»</t>
  </si>
  <si>
    <t>Калужская область</t>
  </si>
  <si>
    <t>Барбакова Н.А.</t>
  </si>
  <si>
    <t xml:space="preserve">Щербин Олег </t>
  </si>
  <si>
    <t>СШОР им.Краевского, ВС РФ</t>
  </si>
  <si>
    <t>С-Петербург</t>
  </si>
  <si>
    <t>68 кг</t>
  </si>
  <si>
    <t>Астраханская область</t>
  </si>
  <si>
    <t>Бирюков С.Н.</t>
  </si>
  <si>
    <t>Ткачев Алексей</t>
  </si>
  <si>
    <t>Брянская обл.</t>
  </si>
  <si>
    <t>ВС</t>
  </si>
  <si>
    <t>Воронежская область</t>
  </si>
  <si>
    <t xml:space="preserve">Шаров Максим </t>
  </si>
  <si>
    <t>ДДЮ «Алые Паруса»</t>
  </si>
  <si>
    <t>Рязанская область</t>
  </si>
  <si>
    <t>Ветров В.И.</t>
  </si>
  <si>
    <t>Курская область</t>
  </si>
  <si>
    <t>Мещеряков С.С.</t>
  </si>
  <si>
    <t>Трофимов М.А</t>
  </si>
  <si>
    <t>Самарская область</t>
  </si>
  <si>
    <t>Ковалевский А.А.</t>
  </si>
  <si>
    <t>Сулейманов Мовсар</t>
  </si>
  <si>
    <t>Гаджимутелимов Гаджимирза</t>
  </si>
  <si>
    <t>Сарсембаев Ильяс</t>
  </si>
  <si>
    <t>ЯНАО</t>
  </si>
  <si>
    <t>Латыпов Е.А.</t>
  </si>
  <si>
    <t>Пермский край</t>
  </si>
  <si>
    <t>Архангельская область</t>
  </si>
  <si>
    <t>Серебряков Александр</t>
  </si>
  <si>
    <t>ПФ</t>
  </si>
  <si>
    <t>Гомонов В.Н.</t>
  </si>
  <si>
    <t>СДЮСШОР№1 ВС</t>
  </si>
  <si>
    <t>Смоленская область</t>
  </si>
  <si>
    <t>Сергеев С.В.</t>
  </si>
  <si>
    <t>Береза Егор</t>
  </si>
  <si>
    <t>ЦДО</t>
  </si>
  <si>
    <t>Пянко И.А.</t>
  </si>
  <si>
    <t xml:space="preserve">Роганов Даниил </t>
  </si>
  <si>
    <t>85 кг</t>
  </si>
  <si>
    <t>Минибаев Альзаф</t>
  </si>
  <si>
    <t>Белгородская область</t>
  </si>
  <si>
    <t xml:space="preserve">Приймак Дмитрий </t>
  </si>
  <si>
    <t xml:space="preserve">Макаров Алексей </t>
  </si>
  <si>
    <t>Мухитов Андрей</t>
  </si>
  <si>
    <t xml:space="preserve">Гуров Владимир </t>
  </si>
  <si>
    <t>ЗМС</t>
  </si>
  <si>
    <t>Салов П.С.</t>
  </si>
  <si>
    <t>Щербин О.В.</t>
  </si>
  <si>
    <t xml:space="preserve">Бунтов Алексей </t>
  </si>
  <si>
    <t>Р.Коми</t>
  </si>
  <si>
    <t>Тананин Вячеслав</t>
  </si>
  <si>
    <t>ДЮСШ</t>
  </si>
  <si>
    <t>Шванев В.Б.</t>
  </si>
  <si>
    <t>Яиков Роман</t>
  </si>
  <si>
    <t>Лукьянчиков Юрий</t>
  </si>
  <si>
    <t xml:space="preserve">Барбакова Наталья </t>
  </si>
  <si>
    <t xml:space="preserve">Сафронова Елизавета </t>
  </si>
  <si>
    <t>ХМАО</t>
  </si>
  <si>
    <t>01-05 декабря 2021г.</t>
  </si>
  <si>
    <t>Сахаров Н.Л.</t>
  </si>
  <si>
    <t xml:space="preserve">Рябиков 
Александр </t>
  </si>
  <si>
    <t>Беликова Алеся</t>
  </si>
  <si>
    <t>Власов А.П., Вильган А.П.</t>
  </si>
  <si>
    <t>Зубков Иван</t>
  </si>
  <si>
    <t>Вильган А.П., Конев А.В.</t>
  </si>
  <si>
    <t>Лупандин Сергей</t>
  </si>
  <si>
    <t>Конев А.В.</t>
  </si>
  <si>
    <t>Кривко Никита</t>
  </si>
  <si>
    <t>Вильган А.П.</t>
  </si>
  <si>
    <t>Поляков Матвей</t>
  </si>
  <si>
    <t>Вильган А.П., Кривоконь А.И.</t>
  </si>
  <si>
    <t>+95 кг</t>
  </si>
  <si>
    <t>ЮР</t>
  </si>
  <si>
    <t>Кузьменков Алексей</t>
  </si>
  <si>
    <t>58 кг</t>
  </si>
  <si>
    <t>+68 кг</t>
  </si>
  <si>
    <t xml:space="preserve">Беляев И.Н.,Гомонов В. Н. </t>
  </si>
  <si>
    <t>Фукс Карина</t>
  </si>
  <si>
    <t>Альянова Виктория</t>
  </si>
  <si>
    <t xml:space="preserve">Гридина Дарья </t>
  </si>
  <si>
    <t>Кожушко В.А</t>
  </si>
  <si>
    <t xml:space="preserve">Кирюхин Роман </t>
  </si>
  <si>
    <t xml:space="preserve">Кузнецов Валентин </t>
  </si>
  <si>
    <t xml:space="preserve">Васильев Д.А.
Руднев С.Л.
</t>
  </si>
  <si>
    <t xml:space="preserve">Ширшова Валерия </t>
  </si>
  <si>
    <t xml:space="preserve">Сухинин В.Н.
Кузнецов В.А.
</t>
  </si>
  <si>
    <t xml:space="preserve">Баранов Егор </t>
  </si>
  <si>
    <t xml:space="preserve">Данилов Андрей </t>
  </si>
  <si>
    <t xml:space="preserve">Смирнов Иван </t>
  </si>
  <si>
    <t xml:space="preserve">Швецов Николай </t>
  </si>
  <si>
    <t>Козлов Е.В.</t>
  </si>
  <si>
    <t xml:space="preserve">Спиридонов Михаил </t>
  </si>
  <si>
    <t>Гарбуз Н.В.</t>
  </si>
  <si>
    <t>Никифор О.А.</t>
  </si>
  <si>
    <t xml:space="preserve">Новомлинцева Мария </t>
  </si>
  <si>
    <t xml:space="preserve">Хмарук Андрей </t>
  </si>
  <si>
    <t>Кулаков И.И.</t>
  </si>
  <si>
    <t>95 кг</t>
  </si>
  <si>
    <t xml:space="preserve">Евдокимов Алексей </t>
  </si>
  <si>
    <t>Рыжков Александр</t>
  </si>
  <si>
    <t>Рыжков А.Е.</t>
  </si>
  <si>
    <t xml:space="preserve">Бардин Максим </t>
  </si>
  <si>
    <t xml:space="preserve">Дрожжин Богдан </t>
  </si>
  <si>
    <t xml:space="preserve">Болдырев Ярослав </t>
  </si>
  <si>
    <t>Жутенков Игорь</t>
  </si>
  <si>
    <t xml:space="preserve">Абдразаков Равкат </t>
  </si>
  <si>
    <t xml:space="preserve">Абдразаков Рафик </t>
  </si>
  <si>
    <t xml:space="preserve">Овчинников Никита </t>
  </si>
  <si>
    <t xml:space="preserve">Иванова Алиса </t>
  </si>
  <si>
    <t xml:space="preserve">Минашкина Анастасия </t>
  </si>
  <si>
    <t>СДЮСШОР№1</t>
  </si>
  <si>
    <t>Глинкин Б.Н.</t>
  </si>
  <si>
    <t>Чувашская республика</t>
  </si>
  <si>
    <t>Ставропольский край</t>
  </si>
  <si>
    <t xml:space="preserve">Белоград Федор </t>
  </si>
  <si>
    <t>Труш А.В.</t>
  </si>
  <si>
    <t>Бабушкин М. Б.</t>
  </si>
  <si>
    <t xml:space="preserve">Астахов Иван </t>
  </si>
  <si>
    <t>Калининградская обл.</t>
  </si>
  <si>
    <t>Кировская область</t>
  </si>
  <si>
    <t>Филимонова Карина</t>
  </si>
  <si>
    <t>Малков Е.И.</t>
  </si>
  <si>
    <t>КОГАУ"СШ"Юность"</t>
  </si>
  <si>
    <t>Орловская область</t>
  </si>
  <si>
    <t>Головашкин А.В.</t>
  </si>
  <si>
    <t xml:space="preserve">Шалимов Евгений </t>
  </si>
  <si>
    <t xml:space="preserve">СК «Орёл»/
     УФСИН 
</t>
  </si>
  <si>
    <t xml:space="preserve">Тимушев Олег </t>
  </si>
  <si>
    <t xml:space="preserve">Пантелеев Сергей </t>
  </si>
  <si>
    <t xml:space="preserve">Сукманов Александр </t>
  </si>
  <si>
    <t>Колобов Е.В.</t>
  </si>
  <si>
    <t>Курганская область</t>
  </si>
  <si>
    <t xml:space="preserve">Голодяева Елена </t>
  </si>
  <si>
    <t xml:space="preserve">Кочетков Дмитрий </t>
  </si>
  <si>
    <t xml:space="preserve">Никитин Дмитрий </t>
  </si>
  <si>
    <t>Никифоров А.В., Кириллов С.А.</t>
  </si>
  <si>
    <t xml:space="preserve">Тарвердиева Мария </t>
  </si>
  <si>
    <t>Семенов А.Н., Синцов Л.С.</t>
  </si>
  <si>
    <t xml:space="preserve">Гаврик Вячеслав </t>
  </si>
  <si>
    <t xml:space="preserve">Зверев Рафаэль </t>
  </si>
  <si>
    <t>Катаев И.В., Бирюков С.Н</t>
  </si>
  <si>
    <t xml:space="preserve">Кириллов С.А.,
Бирюков С.Н.
</t>
  </si>
  <si>
    <t xml:space="preserve">Рязанова Алена </t>
  </si>
  <si>
    <t>Семенов А.Н.</t>
  </si>
  <si>
    <t xml:space="preserve">Кулик Елена </t>
  </si>
  <si>
    <t>Хвостов А.В</t>
  </si>
  <si>
    <t xml:space="preserve">Трифонов Владимир </t>
  </si>
  <si>
    <t xml:space="preserve">Синцов Леонид </t>
  </si>
  <si>
    <t xml:space="preserve">Руднева Анна </t>
  </si>
  <si>
    <t xml:space="preserve">Никифоров Сергей </t>
  </si>
  <si>
    <t xml:space="preserve">Суров  Андрей </t>
  </si>
  <si>
    <t>Бахарев Александр</t>
  </si>
  <si>
    <t>Дубяго Иван</t>
  </si>
  <si>
    <t>Карпова Анна</t>
  </si>
  <si>
    <t>Трусов Никита</t>
  </si>
  <si>
    <t>Тюменская область</t>
  </si>
  <si>
    <t>Даричев Е.Н.</t>
  </si>
  <si>
    <t>Трофимова Милена</t>
  </si>
  <si>
    <t>Барбакова Александра</t>
  </si>
  <si>
    <t>Билибина Елизавета</t>
  </si>
  <si>
    <t>Кадыков П.</t>
  </si>
  <si>
    <t>Васин Артем</t>
  </si>
  <si>
    <t>Пянко И.А</t>
  </si>
  <si>
    <t>Ивановский Данила</t>
  </si>
  <si>
    <t>Кадыков Павел</t>
  </si>
  <si>
    <t>Трофимов М.А.</t>
  </si>
  <si>
    <t>Агеев Иван</t>
  </si>
  <si>
    <t>Чирков Леонид</t>
  </si>
  <si>
    <t>Гуров В.А.</t>
  </si>
  <si>
    <t>Жилин А.В.,Минибаев А.М.</t>
  </si>
  <si>
    <t>Емельянов Николай</t>
  </si>
  <si>
    <t>Мартьянов А.В.,Латыпов Е.А.</t>
  </si>
  <si>
    <t>Баев Константин</t>
  </si>
  <si>
    <t>Щекотов И.Г.</t>
  </si>
  <si>
    <t>Бабичев Максим</t>
  </si>
  <si>
    <t>Латыпов Е.А.,Анасенко А.В.</t>
  </si>
  <si>
    <t>Юдин Дмитрий</t>
  </si>
  <si>
    <t>Бабичев М.А.</t>
  </si>
  <si>
    <t>Баев К.С.</t>
  </si>
  <si>
    <t>Яковлева Мария</t>
  </si>
  <si>
    <t>Походяева Александра</t>
  </si>
  <si>
    <t>Жилин А.В</t>
  </si>
  <si>
    <t>Маклаков В.А.</t>
  </si>
  <si>
    <t>Вологодская область</t>
  </si>
  <si>
    <t xml:space="preserve">Шаркевич Дмитрий </t>
  </si>
  <si>
    <t xml:space="preserve">Бурлаков Егор </t>
  </si>
  <si>
    <t>Литвиненко О.А.</t>
  </si>
  <si>
    <t xml:space="preserve">Григорьев Андрей </t>
  </si>
  <si>
    <t xml:space="preserve">Молчанов Дианисий </t>
  </si>
  <si>
    <t xml:space="preserve">Пономарев Егор </t>
  </si>
  <si>
    <t xml:space="preserve">Жуков Михаил </t>
  </si>
  <si>
    <t xml:space="preserve">Карасев Александр </t>
  </si>
  <si>
    <t>Владимирская область</t>
  </si>
  <si>
    <t>Пономарев Д.В.</t>
  </si>
  <si>
    <t>Региональное отделение ООО "ВФГС" в Калужской области"</t>
  </si>
  <si>
    <t>Всероссийские соревнования "Кубок Губернатора Калужской области"                                                                               по гиревому спорту</t>
  </si>
  <si>
    <t>ТОЛЧОК ДЛИННЫЙ ЦИКЛ (МУЖЧИНЫ)</t>
  </si>
  <si>
    <t>ДСО</t>
  </si>
  <si>
    <t>Толчок</t>
  </si>
  <si>
    <t>Главный судья</t>
  </si>
  <si>
    <t>Трофимов М.А., ВК, Калужская  обл.</t>
  </si>
  <si>
    <t>Главный секретарь</t>
  </si>
  <si>
    <t>Побережная Н.А., ВК, Калужская обл.</t>
  </si>
  <si>
    <t>Весовая категория 68 кг</t>
  </si>
  <si>
    <t>Весовая категория 73 кг</t>
  </si>
  <si>
    <t>Весовая категория 85 кг</t>
  </si>
  <si>
    <t>ТОЛЧОК ДЛИННЫЙ ЦИКЛ (ЖЕНЩИНЫ)</t>
  </si>
  <si>
    <t>Разрядные нормативы (вес гири 24 кг)</t>
  </si>
  <si>
    <t>ЕКП № 32734</t>
  </si>
  <si>
    <t>Рывок</t>
  </si>
  <si>
    <t>Сумма</t>
  </si>
  <si>
    <t>Очки</t>
  </si>
  <si>
    <t xml:space="preserve">ДВОЕБОРЬЕ (МУЖЧИНЫ) </t>
  </si>
  <si>
    <t>РЫВОК (ЖЕНЩИНЫ)</t>
  </si>
  <si>
    <t>ИТОГОВЫЙ ПРОТОКОЛ</t>
  </si>
  <si>
    <t>Регион/ команда</t>
  </si>
  <si>
    <t>Женщины (рывок)</t>
  </si>
  <si>
    <t>Женщины (дл.цикл)</t>
  </si>
  <si>
    <t>Мужчины (длинный цикл)</t>
  </si>
  <si>
    <t>Мужчины ( двоеборье)</t>
  </si>
  <si>
    <t>Калужская обл.</t>
  </si>
  <si>
    <t>Ярославская обл.</t>
  </si>
  <si>
    <t>Самарская обл.</t>
  </si>
  <si>
    <t>Белгородская обл.</t>
  </si>
  <si>
    <t>Астраханская обл.</t>
  </si>
  <si>
    <t>Ивановская обл.</t>
  </si>
  <si>
    <t>Оренбургская обл.</t>
  </si>
  <si>
    <t>Архангельская обл.</t>
  </si>
  <si>
    <t xml:space="preserve">Р. Крым </t>
  </si>
  <si>
    <t>Воронежская обл.</t>
  </si>
  <si>
    <t xml:space="preserve">Главный секретарь                                    </t>
  </si>
  <si>
    <t xml:space="preserve">Главный судья                                          </t>
  </si>
  <si>
    <t>Трофимов М.А., ВК, Калужсккая обл.</t>
  </si>
  <si>
    <t>№ п/п</t>
  </si>
  <si>
    <t>Судейская категория</t>
  </si>
  <si>
    <t>Судейская должность</t>
  </si>
  <si>
    <t>Регион</t>
  </si>
  <si>
    <t>Дни работы</t>
  </si>
  <si>
    <t>Оценка</t>
  </si>
  <si>
    <t>ВК</t>
  </si>
  <si>
    <t>отл</t>
  </si>
  <si>
    <t>Побережная Н.А.</t>
  </si>
  <si>
    <t xml:space="preserve"> </t>
  </si>
  <si>
    <t>Зам. главного судьи</t>
  </si>
  <si>
    <t>Шпартко М.А.</t>
  </si>
  <si>
    <t>Зам. главного секретаря</t>
  </si>
  <si>
    <t>ХМАО-Югра</t>
  </si>
  <si>
    <t>Жюри</t>
  </si>
  <si>
    <t>Судья-информатор</t>
  </si>
  <si>
    <t>Судья</t>
  </si>
  <si>
    <t>Санкт-Петербург</t>
  </si>
  <si>
    <t>Эмирасанов Э.К.</t>
  </si>
  <si>
    <t>Катаев И.В.</t>
  </si>
  <si>
    <t>1 кат.</t>
  </si>
  <si>
    <t>хор</t>
  </si>
  <si>
    <t>Гаджимутелимов Г.А.</t>
  </si>
  <si>
    <t>Хрестин М.Н.</t>
  </si>
  <si>
    <t>2 кат.</t>
  </si>
  <si>
    <t>Судья при участниках</t>
  </si>
  <si>
    <t>Лебедев Г.С.</t>
  </si>
  <si>
    <t>Судья на дублирущем протоколе</t>
  </si>
  <si>
    <t xml:space="preserve">Главный судья </t>
  </si>
  <si>
    <t>Трофимов М.А., ВК, Калужская область</t>
  </si>
  <si>
    <t>Побережная Н.А., ВК, Калужская область</t>
  </si>
  <si>
    <t>Всероссийские соревнования "Кубок Губернатора Калужской области" по гиревому спорту ,ЕКП №  32734</t>
  </si>
  <si>
    <t>Всероссийские соревнования "Кубок Губернатора Калужской области" по гиревому спорту, ЕКП №  32734</t>
  </si>
  <si>
    <t>Министерство спорта Российской Федерации.</t>
  </si>
  <si>
    <t>Общероссийская общественная организация "Всероссийская  федерация гиревого спорта".</t>
  </si>
  <si>
    <t>м</t>
  </si>
  <si>
    <t>Жонглирование</t>
  </si>
  <si>
    <t>ж</t>
  </si>
  <si>
    <t>пары</t>
  </si>
  <si>
    <t>Фамилия Имя</t>
  </si>
  <si>
    <t>Звание</t>
  </si>
  <si>
    <t>ДСО, ведомство</t>
  </si>
  <si>
    <t xml:space="preserve">Боковой судья № 1 </t>
  </si>
  <si>
    <t xml:space="preserve">Боковой судья № 2 </t>
  </si>
  <si>
    <t xml:space="preserve">Боковой судья № 3 </t>
  </si>
  <si>
    <t>Средняя за  ошибки</t>
  </si>
  <si>
    <t>Предваритель-ная базовая оценка</t>
  </si>
  <si>
    <t>Основная базовая оценка</t>
  </si>
  <si>
    <t>Итоговая оценка</t>
  </si>
  <si>
    <t>ФИО тренера (тренеров)</t>
  </si>
  <si>
    <t>ОДИНОЧНЫЙ РАЗРЯД — Мужчины</t>
  </si>
  <si>
    <t>ОДИНОЧНЫЙ РАЗРЯД — Женщины</t>
  </si>
  <si>
    <t>Всероссийские соревнования "Кубок Губернатора Калужской области"   по гиревому спорту</t>
  </si>
  <si>
    <t>Егоров В.В.</t>
  </si>
  <si>
    <t>Потатуев Артем</t>
  </si>
  <si>
    <t>Семикоз Сергей</t>
  </si>
  <si>
    <t>Зубов Алексей</t>
  </si>
  <si>
    <t>68+</t>
  </si>
  <si>
    <t>95+</t>
  </si>
  <si>
    <t>Июльский Дмитрий</t>
  </si>
  <si>
    <t>1993</t>
  </si>
  <si>
    <t>г.Москва</t>
  </si>
  <si>
    <t>Салов П.С.,Алфёрова В.Я.</t>
  </si>
  <si>
    <t>Меметов Энвер</t>
  </si>
  <si>
    <t>1989</t>
  </si>
  <si>
    <t>р.Крым</t>
  </si>
  <si>
    <t>Попок Константин</t>
  </si>
  <si>
    <t>Чуб-Швец София</t>
  </si>
  <si>
    <t>2005</t>
  </si>
  <si>
    <t>Эмирасанов Э.К., Анасенко А.В.</t>
  </si>
  <si>
    <t>Бушуева Эльвира</t>
  </si>
  <si>
    <t>Кошурникова Анастасия</t>
  </si>
  <si>
    <t>Любина Александра</t>
  </si>
  <si>
    <t>Яковлев Владимир</t>
  </si>
  <si>
    <t>рез-т</t>
  </si>
  <si>
    <t>Вес гирь</t>
  </si>
  <si>
    <t>собств вес</t>
  </si>
  <si>
    <t>Команда,</t>
  </si>
  <si>
    <t>Разряд</t>
  </si>
  <si>
    <t>помост</t>
  </si>
  <si>
    <t>смена</t>
  </si>
  <si>
    <t>Порядок выхода 02 декабря 2021 г. группа "А"Начало в 16-00</t>
  </si>
  <si>
    <t>рывок</t>
  </si>
  <si>
    <t>ПАРНЫЙ РАЗРЯД</t>
  </si>
  <si>
    <t>Литвиненко Олег</t>
  </si>
  <si>
    <t>Мирошников Никита</t>
  </si>
  <si>
    <t>Синцов Л.А.</t>
  </si>
  <si>
    <t>Никифор О.А.,Семененко М.А.</t>
  </si>
  <si>
    <t>Никифор О.А.,Руднев Р.</t>
  </si>
  <si>
    <t>Руднева А.С.</t>
  </si>
  <si>
    <t>Шардин Владислав</t>
  </si>
  <si>
    <t>Шилихина Дарья</t>
  </si>
  <si>
    <t>80,8</t>
  </si>
  <si>
    <t>93,8</t>
  </si>
  <si>
    <t>93,7</t>
  </si>
  <si>
    <t>89,1</t>
  </si>
  <si>
    <t>88,4</t>
  </si>
  <si>
    <t>89,2</t>
  </si>
  <si>
    <t>101,1</t>
  </si>
  <si>
    <t>109,5</t>
  </si>
  <si>
    <t>92,5</t>
  </si>
  <si>
    <t>103,5</t>
  </si>
  <si>
    <t>109,9</t>
  </si>
  <si>
    <t>74,4</t>
  </si>
  <si>
    <t>Всероссийские соревнования "Кубок Губернатора Калужской области" по гиревому спорту</t>
  </si>
  <si>
    <t>толчок  длинный цикл-эстафета</t>
  </si>
  <si>
    <t>КОМАНДА :  Санкт-Петербург</t>
  </si>
  <si>
    <t>Этап</t>
  </si>
  <si>
    <t>Вес. гирь</t>
  </si>
  <si>
    <t>Собств. вес</t>
  </si>
  <si>
    <t>Результат участника</t>
  </si>
  <si>
    <t>Рез-т команды после этапа</t>
  </si>
  <si>
    <t>Гаврик Вячеслав</t>
  </si>
  <si>
    <t>Зверев Рафаэль</t>
  </si>
  <si>
    <t>Литвинко Валерий</t>
  </si>
  <si>
    <t>Роганов Даниил</t>
  </si>
  <si>
    <t>Общий вес команды</t>
  </si>
  <si>
    <t xml:space="preserve">КОМАНДА :  ЯНАО  </t>
  </si>
  <si>
    <t>Рез-т команды</t>
  </si>
  <si>
    <t>КОМАНДА :  Калужская  область</t>
  </si>
  <si>
    <t>Гаджимутимов Гаджимирза</t>
  </si>
  <si>
    <t>Гуров Владимир</t>
  </si>
  <si>
    <t>Лунев А.Г.</t>
  </si>
  <si>
    <t>МС+</t>
  </si>
  <si>
    <t>Порядок выхода 03 декабря 2021 г. группа "А"Начало в 16-00</t>
  </si>
  <si>
    <t>62,2</t>
  </si>
  <si>
    <t>смена (толчок\рывок)</t>
  </si>
  <si>
    <t>1(6)</t>
  </si>
  <si>
    <t>2(7)</t>
  </si>
  <si>
    <t>3(8)</t>
  </si>
  <si>
    <t>4(9)</t>
  </si>
  <si>
    <t>5(10)</t>
  </si>
  <si>
    <t>Порядок выхода 04 декабря 2021 г. Начало в 9-00</t>
  </si>
  <si>
    <t>Уметбаев Денислам</t>
  </si>
  <si>
    <t>Газпром добыча Уренгой</t>
  </si>
  <si>
    <t>Мингазетдинов Вячеслав</t>
  </si>
  <si>
    <t>Газпром добыча Ноябрьск</t>
  </si>
  <si>
    <t>Усольцев Александр</t>
  </si>
  <si>
    <t>Гульмурадов Артур</t>
  </si>
  <si>
    <t>Громаков Павел</t>
  </si>
  <si>
    <t>1988</t>
  </si>
  <si>
    <t>Кузьменков Александр</t>
  </si>
  <si>
    <t>1987</t>
  </si>
  <si>
    <t>Чеченская республика</t>
  </si>
  <si>
    <t>Семенов Андрей</t>
  </si>
  <si>
    <t>1991</t>
  </si>
  <si>
    <t>Попов Андрей</t>
  </si>
  <si>
    <t>Филипичев Владислав</t>
  </si>
  <si>
    <t>1(12)</t>
  </si>
  <si>
    <t>2(13)</t>
  </si>
  <si>
    <t>3(14)</t>
  </si>
  <si>
    <t xml:space="preserve">смена </t>
  </si>
  <si>
    <t>вес гирь</t>
  </si>
  <si>
    <t>4(15)</t>
  </si>
  <si>
    <t>5(16)</t>
  </si>
  <si>
    <t>6(17)</t>
  </si>
  <si>
    <t>7(18)</t>
  </si>
  <si>
    <t>толчок</t>
  </si>
  <si>
    <t>Сулейманов М.М., Новиков И.В.</t>
  </si>
  <si>
    <t>57,6</t>
  </si>
  <si>
    <t>50,2</t>
  </si>
  <si>
    <t>Беликова Олеся</t>
  </si>
  <si>
    <t>57,5</t>
  </si>
  <si>
    <t>90,8</t>
  </si>
  <si>
    <t>95,0</t>
  </si>
  <si>
    <t>92,0</t>
  </si>
  <si>
    <t>104,0</t>
  </si>
  <si>
    <t>117,8</t>
  </si>
  <si>
    <t>101,9</t>
  </si>
  <si>
    <t>110,5</t>
  </si>
  <si>
    <t>100,9</t>
  </si>
  <si>
    <t>114,5</t>
  </si>
  <si>
    <t>116,6</t>
  </si>
  <si>
    <t>98,6</t>
  </si>
  <si>
    <t>снят врачом</t>
  </si>
  <si>
    <t>Чеченская Республика</t>
  </si>
  <si>
    <t>Трофимов М.А., Новиков И.В.</t>
  </si>
  <si>
    <t>СШ "Маршал"</t>
  </si>
  <si>
    <t xml:space="preserve">"Динамо"
</t>
  </si>
  <si>
    <t>Смоленская обл.</t>
  </si>
  <si>
    <t>Тюменская обл.</t>
  </si>
  <si>
    <t>Брянская  обл.</t>
  </si>
  <si>
    <t>Вологодская обл.</t>
  </si>
  <si>
    <t>Р. Коми</t>
  </si>
  <si>
    <t>Владимирская обл.</t>
  </si>
  <si>
    <t>Кировская обл.</t>
  </si>
  <si>
    <t>Курская обл.</t>
  </si>
  <si>
    <t>21-22</t>
  </si>
  <si>
    <t>Рязанская обл.</t>
  </si>
  <si>
    <t>Калининградская обл</t>
  </si>
  <si>
    <t>Чувашская Республика</t>
  </si>
  <si>
    <t>Курганская обл.</t>
  </si>
  <si>
    <t>Орловская обл.</t>
  </si>
  <si>
    <t>Алтайский край</t>
  </si>
  <si>
    <t>Тульская обл.</t>
  </si>
  <si>
    <t>Московская обл.</t>
  </si>
  <si>
    <t>Брянская область</t>
  </si>
  <si>
    <t>Катаев И.В., Бирюков С.Н.</t>
  </si>
  <si>
    <t>Р. Крым</t>
  </si>
  <si>
    <t>СДЮСШОР№1\ ВС</t>
  </si>
  <si>
    <t>Кадыков П.А.</t>
  </si>
  <si>
    <t>Ростовская область</t>
  </si>
  <si>
    <t>Максимов А.В.</t>
  </si>
  <si>
    <t>01.12.-05.12.2021</t>
  </si>
  <si>
    <t>02.12.-04.12.2021</t>
  </si>
  <si>
    <t>Балдин А.А.</t>
  </si>
  <si>
    <t>Смирнов В.С.</t>
  </si>
  <si>
    <t>Семенов А.Г.</t>
  </si>
  <si>
    <t>3 кат.</t>
  </si>
  <si>
    <t>02.12.2021</t>
  </si>
  <si>
    <t>Лосева С.В.</t>
  </si>
  <si>
    <t>Тарвердиева М.</t>
  </si>
  <si>
    <t>г. Санкт-Петербург</t>
  </si>
  <si>
    <t>02.12-04.12.2021</t>
  </si>
  <si>
    <t>02.12.-03.12.2021</t>
  </si>
  <si>
    <t>Соловьев Д.В.</t>
  </si>
  <si>
    <t>Шемякин О.Л.</t>
  </si>
  <si>
    <t>Приймак Д.А.</t>
  </si>
  <si>
    <t>04.12.2021</t>
  </si>
  <si>
    <t>Читадзе З.Л.</t>
  </si>
  <si>
    <t>03.12.2021</t>
  </si>
  <si>
    <t>Иванов Е.А.</t>
  </si>
  <si>
    <t>Бердышев Д.А.</t>
  </si>
  <si>
    <t>Смирнов А.Н.</t>
  </si>
  <si>
    <t>СПИСОК СУДЕЙ</t>
  </si>
  <si>
    <t>Весовая категория 85+ кг</t>
  </si>
  <si>
    <t>Весовая категория 63+ кг</t>
  </si>
  <si>
    <t>г. Калуга  ГАУ КО "ЦСП "Анненки""</t>
  </si>
  <si>
    <t xml:space="preserve">        Регламент времени-12 мин.</t>
  </si>
  <si>
    <t>Разрядные нормативы (вес гирь 32 кг)</t>
  </si>
  <si>
    <t>Иванов Дмитрий</t>
  </si>
  <si>
    <t>Шуванов Александр</t>
  </si>
  <si>
    <t>Стехов Антон</t>
  </si>
  <si>
    <t>2001</t>
  </si>
  <si>
    <t>Софин Ярослав</t>
  </si>
  <si>
    <t>Ефимов Степан</t>
  </si>
  <si>
    <t>1995</t>
  </si>
  <si>
    <t>Хамидов Фахриддин</t>
  </si>
  <si>
    <t>Халупенко Дмитрий</t>
  </si>
  <si>
    <t>Московская область</t>
  </si>
  <si>
    <t>Гущин М.В.</t>
  </si>
  <si>
    <t>Хрестин Максим</t>
  </si>
  <si>
    <t>Шестаков Егор</t>
  </si>
  <si>
    <t>Тульская область</t>
  </si>
  <si>
    <t>Сомова Татьяна</t>
  </si>
  <si>
    <t>КОМАНДА :  Калужская область</t>
  </si>
  <si>
    <t>КОМАНДА :  Брянская область</t>
  </si>
  <si>
    <t>Смирнов Владимир</t>
  </si>
  <si>
    <t>Кайдаков Максим</t>
  </si>
  <si>
    <t>Липовцев Артем</t>
  </si>
  <si>
    <t>Григорьев Иван</t>
  </si>
  <si>
    <t>Смирнов Алексей</t>
  </si>
  <si>
    <t>Алексанян Давид</t>
  </si>
  <si>
    <t>ЯНАО/Алтайский край</t>
  </si>
  <si>
    <t>Щетинин Виктор</t>
  </si>
  <si>
    <t>Оренбургская область</t>
  </si>
  <si>
    <t>Большаков А.Е.</t>
  </si>
  <si>
    <t>23-25</t>
  </si>
  <si>
    <t>27-29</t>
  </si>
  <si>
    <t>30-31</t>
  </si>
  <si>
    <t>Решение комиссии о допуске спортсменов на Всероссийские соревнования «Кубок Губернатора Калужской области по гиревому спорту»  ЕКП 32734, 01-05.12.2021 г., г. Калуга.</t>
  </si>
  <si>
    <t xml:space="preserve">      Комиссией по допуску в составе главного судья соревнований – Трофимова М.А., главного секретаря – Побережной Н.А., заместителя главного судьи Пянко И.А.. и заместителя главного секретаря Максимова А.В. принято решение  допустить к участию следующих спортсменов моложе  22 лет на основании представленных заявок, имеющих разрешение на участие в данных соревнования и соответствующую спортивную подготовку:</t>
  </si>
  <si>
    <t>Зам.главного судьи</t>
  </si>
  <si>
    <t>Зам.главного секретаря</t>
  </si>
  <si>
    <t>Пянко И.А., ВК, Калужская обл.</t>
  </si>
  <si>
    <t>Максимов А.В., Вологодская обл.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</si>
</sst>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55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Arial Cyr"/>
      <charset val="204"/>
    </font>
    <font>
      <sz val="10"/>
      <color indexed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6"/>
      <name val="Times New Roman"/>
      <family val="1"/>
      <charset val="204"/>
    </font>
    <font>
      <sz val="10"/>
      <name val="Arial Cyr"/>
      <family val="2"/>
      <charset val="204"/>
    </font>
    <font>
      <sz val="8"/>
      <name val="Arial Cyr"/>
      <charset val="204"/>
    </font>
    <font>
      <sz val="10"/>
      <color rgb="FF000000"/>
      <name val="Times New Roman"/>
      <family val="1"/>
      <charset val="204"/>
    </font>
    <font>
      <sz val="8"/>
      <name val="Arial Cyr"/>
      <family val="2"/>
      <charset val="204"/>
    </font>
    <font>
      <sz val="7"/>
      <color theme="1"/>
      <name val="Times New Roman"/>
      <family val="1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20"/>
      <name val="Arial Cyr"/>
      <charset val="204"/>
    </font>
    <font>
      <sz val="14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i/>
      <sz val="10"/>
      <name val="Arial Cyr"/>
      <charset val="204"/>
    </font>
    <font>
      <b/>
      <i/>
      <sz val="11"/>
      <name val="Arial Cyr"/>
      <charset val="204"/>
    </font>
    <font>
      <i/>
      <sz val="8"/>
      <name val="Times New Roman"/>
      <family val="1"/>
      <charset val="204"/>
    </font>
    <font>
      <b/>
      <sz val="12"/>
      <name val="Arial Cyr"/>
      <charset val="204"/>
    </font>
    <font>
      <b/>
      <sz val="9"/>
      <name val="Times New Roman"/>
      <family val="1"/>
      <charset val="204"/>
    </font>
    <font>
      <b/>
      <sz val="12"/>
      <name val="Arial Cyr"/>
      <family val="2"/>
      <charset val="204"/>
    </font>
    <font>
      <sz val="12"/>
      <name val="Arial Cyr"/>
      <family val="2"/>
      <charset val="204"/>
    </font>
    <font>
      <i/>
      <sz val="10"/>
      <name val="Arial Cyr"/>
      <charset val="204"/>
    </font>
    <font>
      <sz val="12"/>
      <name val="Arial Cyr"/>
      <charset val="204"/>
    </font>
    <font>
      <sz val="11"/>
      <color rgb="FF000000"/>
      <name val="Calibri"/>
      <family val="2"/>
      <charset val="1"/>
    </font>
    <font>
      <b/>
      <sz val="1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1"/>
      <color rgb="FF000000"/>
      <name val="Book Antiqua"/>
      <family val="1"/>
      <charset val="204"/>
    </font>
    <font>
      <b/>
      <sz val="14"/>
      <name val="Book Antiqua"/>
      <family val="1"/>
      <charset val="204"/>
    </font>
    <font>
      <b/>
      <sz val="12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name val="Book Antiqua"/>
      <family val="1"/>
      <charset val="204"/>
    </font>
    <font>
      <sz val="11"/>
      <color rgb="FF000000"/>
      <name val="Calibri"/>
      <family val="2"/>
    </font>
    <font>
      <b/>
      <sz val="24"/>
      <name val="Arial Cyr"/>
      <charset val="204"/>
    </font>
    <font>
      <sz val="11"/>
      <color theme="1"/>
      <name val="Times New Roman"/>
      <family val="1"/>
      <charset val="204"/>
    </font>
    <font>
      <sz val="20"/>
      <name val="Arial Cyr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85">
    <xf numFmtId="0" fontId="0" fillId="0" borderId="0"/>
    <xf numFmtId="0" fontId="4" fillId="0" borderId="0"/>
    <xf numFmtId="0" fontId="5" fillId="0" borderId="0"/>
    <xf numFmtId="0" fontId="19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5" fillId="0" borderId="0"/>
    <xf numFmtId="0" fontId="3" fillId="0" borderId="0"/>
    <xf numFmtId="0" fontId="3" fillId="0" borderId="0"/>
    <xf numFmtId="0" fontId="19" fillId="0" borderId="0"/>
    <xf numFmtId="0" fontId="40" fillId="0" borderId="0"/>
    <xf numFmtId="0" fontId="5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5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19" fillId="0" borderId="0"/>
    <xf numFmtId="0" fontId="5" fillId="0" borderId="0"/>
    <xf numFmtId="0" fontId="2" fillId="0" borderId="0"/>
    <xf numFmtId="0" fontId="2" fillId="0" borderId="0"/>
    <xf numFmtId="0" fontId="1" fillId="0" borderId="0"/>
    <xf numFmtId="0" fontId="1" fillId="0" borderId="0"/>
  </cellStyleXfs>
  <cellXfs count="899">
    <xf numFmtId="0" fontId="0" fillId="0" borderId="0" xfId="0"/>
    <xf numFmtId="0" fontId="0" fillId="0" borderId="0" xfId="0" applyFont="1"/>
    <xf numFmtId="0" fontId="6" fillId="0" borderId="0" xfId="0" applyFont="1"/>
    <xf numFmtId="0" fontId="6" fillId="0" borderId="0" xfId="0" applyFont="1" applyAlignment="1"/>
    <xf numFmtId="0" fontId="7" fillId="0" borderId="0" xfId="0" applyFont="1" applyBorder="1" applyAlignment="1"/>
    <xf numFmtId="0" fontId="7" fillId="0" borderId="5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6" fillId="0" borderId="5" xfId="0" applyFont="1" applyBorder="1" applyAlignment="1">
      <alignment horizontal="left"/>
    </xf>
    <xf numFmtId="0" fontId="6" fillId="0" borderId="5" xfId="0" applyFont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0" fillId="0" borderId="11" xfId="0" applyFont="1" applyBorder="1"/>
    <xf numFmtId="0" fontId="8" fillId="0" borderId="5" xfId="0" applyFont="1" applyBorder="1" applyAlignment="1">
      <alignment horizontal="center"/>
    </xf>
    <xf numFmtId="0" fontId="6" fillId="2" borderId="1" xfId="0" applyFont="1" applyFill="1" applyBorder="1" applyAlignment="1">
      <alignment vertical="center"/>
    </xf>
    <xf numFmtId="0" fontId="12" fillId="2" borderId="2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13" fillId="0" borderId="1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/>
    </xf>
    <xf numFmtId="2" fontId="13" fillId="0" borderId="3" xfId="1" applyNumberFormat="1" applyFont="1" applyBorder="1" applyAlignment="1">
      <alignment horizontal="center" vertical="center" wrapText="1"/>
    </xf>
    <xf numFmtId="0" fontId="13" fillId="0" borderId="5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12" fillId="0" borderId="2" xfId="0" applyFont="1" applyBorder="1" applyAlignment="1"/>
    <xf numFmtId="0" fontId="12" fillId="0" borderId="3" xfId="0" applyFont="1" applyBorder="1" applyAlignment="1"/>
    <xf numFmtId="0" fontId="13" fillId="2" borderId="5" xfId="1" applyFont="1" applyFill="1" applyBorder="1" applyAlignment="1">
      <alignment horizontal="center" vertical="center"/>
    </xf>
    <xf numFmtId="0" fontId="13" fillId="0" borderId="5" xfId="1" applyFont="1" applyBorder="1" applyAlignment="1">
      <alignment horizontal="center" wrapText="1"/>
    </xf>
    <xf numFmtId="0" fontId="13" fillId="0" borderId="5" xfId="1" applyFont="1" applyBorder="1" applyAlignment="1">
      <alignment horizontal="center" vertical="center"/>
    </xf>
    <xf numFmtId="0" fontId="6" fillId="2" borderId="12" xfId="0" applyFont="1" applyFill="1" applyBorder="1" applyAlignment="1">
      <alignment vertical="center"/>
    </xf>
    <xf numFmtId="0" fontId="12" fillId="2" borderId="13" xfId="0" applyFont="1" applyFill="1" applyBorder="1" applyAlignment="1">
      <alignment vertical="center"/>
    </xf>
    <xf numFmtId="0" fontId="6" fillId="0" borderId="14" xfId="0" applyFont="1" applyFill="1" applyBorder="1" applyAlignment="1">
      <alignment vertical="center"/>
    </xf>
    <xf numFmtId="0" fontId="6" fillId="0" borderId="12" xfId="0" applyFont="1" applyFill="1" applyBorder="1" applyAlignment="1">
      <alignment vertical="center"/>
    </xf>
    <xf numFmtId="0" fontId="6" fillId="2" borderId="13" xfId="0" applyFont="1" applyFill="1" applyBorder="1" applyAlignment="1">
      <alignment horizontal="center" vertical="center" wrapText="1"/>
    </xf>
    <xf numFmtId="0" fontId="12" fillId="0" borderId="13" xfId="0" applyFont="1" applyBorder="1" applyAlignment="1"/>
    <xf numFmtId="0" fontId="6" fillId="0" borderId="7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13" fillId="0" borderId="1" xfId="1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16" fillId="0" borderId="5" xfId="1" applyFont="1" applyBorder="1" applyAlignment="1">
      <alignment horizontal="center" vertical="center" wrapText="1"/>
    </xf>
    <xf numFmtId="0" fontId="17" fillId="0" borderId="5" xfId="1" applyFont="1" applyBorder="1" applyAlignment="1">
      <alignment horizontal="center" vertical="center" wrapText="1"/>
    </xf>
    <xf numFmtId="0" fontId="13" fillId="0" borderId="5" xfId="1" applyFont="1" applyFill="1" applyBorder="1" applyAlignment="1">
      <alignment horizontal="center" vertical="center"/>
    </xf>
    <xf numFmtId="0" fontId="13" fillId="0" borderId="7" xfId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/>
    </xf>
    <xf numFmtId="0" fontId="13" fillId="0" borderId="11" xfId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16" fillId="0" borderId="5" xfId="1" applyFont="1" applyBorder="1" applyAlignment="1">
      <alignment horizontal="center" wrapText="1"/>
    </xf>
    <xf numFmtId="0" fontId="9" fillId="0" borderId="5" xfId="0" applyFont="1" applyBorder="1" applyAlignment="1">
      <alignment horizontal="center" vertical="center"/>
    </xf>
    <xf numFmtId="0" fontId="16" fillId="0" borderId="7" xfId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/>
    </xf>
    <xf numFmtId="0" fontId="0" fillId="0" borderId="13" xfId="0" applyFont="1" applyBorder="1"/>
    <xf numFmtId="0" fontId="13" fillId="2" borderId="5" xfId="1" applyFont="1" applyFill="1" applyBorder="1" applyAlignment="1">
      <alignment horizontal="center" vertical="center" wrapText="1"/>
    </xf>
    <xf numFmtId="0" fontId="16" fillId="0" borderId="7" xfId="1" applyFont="1" applyBorder="1" applyAlignment="1">
      <alignment horizontal="center" wrapText="1"/>
    </xf>
    <xf numFmtId="0" fontId="9" fillId="0" borderId="7" xfId="0" applyFont="1" applyBorder="1" applyAlignment="1">
      <alignment horizontal="center" vertical="center" wrapText="1"/>
    </xf>
    <xf numFmtId="0" fontId="6" fillId="0" borderId="13" xfId="0" applyFont="1" applyFill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6" fillId="0" borderId="5" xfId="0" applyFont="1" applyBorder="1" applyAlignment="1">
      <alignment vertical="center" wrapText="1"/>
    </xf>
    <xf numFmtId="0" fontId="6" fillId="2" borderId="13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 wrapText="1"/>
    </xf>
    <xf numFmtId="0" fontId="12" fillId="0" borderId="14" xfId="0" applyFont="1" applyBorder="1" applyAlignment="1"/>
    <xf numFmtId="0" fontId="13" fillId="0" borderId="7" xfId="1" applyFont="1" applyBorder="1" applyAlignment="1">
      <alignment horizontal="center" wrapText="1"/>
    </xf>
    <xf numFmtId="0" fontId="13" fillId="0" borderId="5" xfId="1" applyFont="1" applyFill="1" applyBorder="1" applyAlignment="1">
      <alignment horizontal="center"/>
    </xf>
    <xf numFmtId="0" fontId="13" fillId="0" borderId="5" xfId="0" applyFont="1" applyBorder="1" applyAlignment="1">
      <alignment horizontal="center" vertical="center"/>
    </xf>
    <xf numFmtId="0" fontId="17" fillId="0" borderId="7" xfId="1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0" fillId="0" borderId="14" xfId="0" applyFont="1" applyBorder="1"/>
    <xf numFmtId="0" fontId="13" fillId="2" borderId="7" xfId="1" applyFont="1" applyFill="1" applyBorder="1" applyAlignment="1">
      <alignment horizontal="center" vertical="center" wrapText="1"/>
    </xf>
    <xf numFmtId="0" fontId="13" fillId="2" borderId="11" xfId="1" applyFont="1" applyFill="1" applyBorder="1" applyAlignment="1">
      <alignment horizontal="center" vertical="center" wrapText="1"/>
    </xf>
    <xf numFmtId="0" fontId="12" fillId="0" borderId="14" xfId="0" applyFont="1" applyBorder="1" applyAlignment="1">
      <alignment vertical="center"/>
    </xf>
    <xf numFmtId="0" fontId="13" fillId="2" borderId="5" xfId="1" applyFont="1" applyFill="1" applyBorder="1" applyAlignment="1">
      <alignment horizontal="center" wrapText="1"/>
    </xf>
    <xf numFmtId="0" fontId="13" fillId="0" borderId="5" xfId="1" applyFont="1" applyBorder="1" applyAlignment="1">
      <alignment horizontal="center"/>
    </xf>
    <xf numFmtId="0" fontId="6" fillId="0" borderId="12" xfId="0" applyFont="1" applyBorder="1" applyAlignment="1"/>
    <xf numFmtId="0" fontId="6" fillId="2" borderId="5" xfId="0" applyNumberFormat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5" xfId="0" applyFont="1" applyBorder="1"/>
    <xf numFmtId="0" fontId="12" fillId="0" borderId="13" xfId="0" applyFont="1" applyBorder="1" applyAlignment="1">
      <alignment vertical="center"/>
    </xf>
    <xf numFmtId="0" fontId="0" fillId="0" borderId="5" xfId="0" applyFont="1" applyFill="1" applyBorder="1"/>
    <xf numFmtId="0" fontId="13" fillId="2" borderId="1" xfId="1" applyFont="1" applyFill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2" fontId="13" fillId="0" borderId="5" xfId="1" applyNumberFormat="1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0" fillId="0" borderId="0" xfId="0" applyAlignment="1"/>
    <xf numFmtId="0" fontId="0" fillId="0" borderId="0" xfId="0" applyFont="1" applyAlignment="1"/>
    <xf numFmtId="0" fontId="0" fillId="0" borderId="0" xfId="0" applyAlignment="1">
      <alignment horizontal="center"/>
    </xf>
    <xf numFmtId="0" fontId="9" fillId="0" borderId="19" xfId="0" applyFont="1" applyBorder="1" applyAlignment="1">
      <alignment horizontal="center"/>
    </xf>
    <xf numFmtId="0" fontId="10" fillId="0" borderId="0" xfId="0" applyFont="1"/>
    <xf numFmtId="0" fontId="7" fillId="0" borderId="13" xfId="0" applyFont="1" applyBorder="1" applyAlignment="1">
      <alignment horizontal="center"/>
    </xf>
    <xf numFmtId="0" fontId="8" fillId="0" borderId="5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49" fontId="13" fillId="0" borderId="5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5" xfId="0" applyFont="1" applyBorder="1"/>
    <xf numFmtId="2" fontId="13" fillId="0" borderId="5" xfId="0" applyNumberFormat="1" applyFont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/>
    </xf>
    <xf numFmtId="0" fontId="0" fillId="0" borderId="3" xfId="0" applyBorder="1" applyAlignment="1"/>
    <xf numFmtId="49" fontId="21" fillId="0" borderId="5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/>
    </xf>
    <xf numFmtId="49" fontId="13" fillId="0" borderId="5" xfId="0" applyNumberFormat="1" applyFont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6" fillId="2" borderId="0" xfId="0" applyFont="1" applyFill="1" applyBorder="1" applyAlignment="1"/>
    <xf numFmtId="0" fontId="6" fillId="0" borderId="0" xfId="0" applyFont="1" applyBorder="1" applyAlignment="1"/>
    <xf numFmtId="0" fontId="12" fillId="0" borderId="0" xfId="0" applyFont="1" applyBorder="1" applyAlignment="1"/>
    <xf numFmtId="0" fontId="6" fillId="0" borderId="0" xfId="0" applyFont="1" applyBorder="1" applyAlignment="1">
      <alignment horizontal="center" vertical="center"/>
    </xf>
    <xf numFmtId="2" fontId="6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Border="1"/>
    <xf numFmtId="0" fontId="6" fillId="0" borderId="0" xfId="0" applyFont="1" applyFill="1" applyBorder="1" applyAlignment="1"/>
    <xf numFmtId="0" fontId="22" fillId="0" borderId="6" xfId="0" applyFont="1" applyBorder="1" applyAlignment="1">
      <alignment horizontal="center"/>
    </xf>
    <xf numFmtId="0" fontId="0" fillId="2" borderId="2" xfId="0" applyFill="1" applyBorder="1" applyAlignment="1">
      <alignment vertical="center"/>
    </xf>
    <xf numFmtId="0" fontId="13" fillId="0" borderId="5" xfId="16" applyFont="1" applyBorder="1" applyAlignment="1">
      <alignment horizontal="center" vertical="center"/>
    </xf>
    <xf numFmtId="164" fontId="13" fillId="0" borderId="5" xfId="16" applyNumberFormat="1" applyFont="1" applyFill="1" applyBorder="1" applyAlignment="1">
      <alignment horizontal="center" vertical="center" wrapText="1"/>
    </xf>
    <xf numFmtId="0" fontId="13" fillId="0" borderId="5" xfId="16" applyFont="1" applyBorder="1" applyAlignment="1">
      <alignment horizontal="center" vertical="center" wrapText="1"/>
    </xf>
    <xf numFmtId="2" fontId="13" fillId="0" borderId="5" xfId="16" applyNumberFormat="1" applyFont="1" applyBorder="1" applyAlignment="1">
      <alignment horizontal="center" vertical="center" wrapText="1"/>
    </xf>
    <xf numFmtId="0" fontId="13" fillId="0" borderId="5" xfId="16" applyFont="1" applyFill="1" applyBorder="1" applyAlignment="1">
      <alignment horizontal="center" vertical="center" wrapText="1"/>
    </xf>
    <xf numFmtId="0" fontId="24" fillId="2" borderId="0" xfId="0" applyFont="1" applyFill="1" applyAlignment="1">
      <alignment horizontal="center"/>
    </xf>
    <xf numFmtId="0" fontId="15" fillId="2" borderId="0" xfId="0" applyFont="1" applyFill="1"/>
    <xf numFmtId="0" fontId="15" fillId="2" borderId="0" xfId="0" applyFont="1" applyFill="1" applyAlignment="1"/>
    <xf numFmtId="0" fontId="24" fillId="2" borderId="0" xfId="0" applyFont="1" applyFill="1" applyBorder="1" applyAlignment="1">
      <alignment wrapText="1"/>
    </xf>
    <xf numFmtId="0" fontId="9" fillId="2" borderId="0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6" fillId="2" borderId="0" xfId="0" applyFont="1" applyFill="1"/>
    <xf numFmtId="0" fontId="0" fillId="2" borderId="0" xfId="0" applyFill="1"/>
    <xf numFmtId="0" fontId="27" fillId="2" borderId="38" xfId="0" applyNumberFormat="1" applyFont="1" applyFill="1" applyBorder="1" applyAlignment="1">
      <alignment horizontal="center"/>
    </xf>
    <xf numFmtId="0" fontId="29" fillId="2" borderId="39" xfId="0" applyFont="1" applyFill="1" applyBorder="1" applyAlignment="1">
      <alignment horizontal="center"/>
    </xf>
    <xf numFmtId="0" fontId="29" fillId="2" borderId="40" xfId="0" applyFont="1" applyFill="1" applyBorder="1" applyAlignment="1">
      <alignment horizontal="center"/>
    </xf>
    <xf numFmtId="0" fontId="29" fillId="2" borderId="14" xfId="0" applyFont="1" applyFill="1" applyBorder="1" applyAlignment="1">
      <alignment horizontal="center"/>
    </xf>
    <xf numFmtId="0" fontId="29" fillId="2" borderId="13" xfId="0" applyFont="1" applyFill="1" applyBorder="1" applyAlignment="1">
      <alignment horizontal="center"/>
    </xf>
    <xf numFmtId="0" fontId="29" fillId="2" borderId="11" xfId="0" applyFont="1" applyFill="1" applyBorder="1" applyAlignment="1">
      <alignment horizontal="center"/>
    </xf>
    <xf numFmtId="0" fontId="30" fillId="2" borderId="16" xfId="0" applyFont="1" applyFill="1" applyBorder="1" applyAlignment="1">
      <alignment horizontal="center"/>
    </xf>
    <xf numFmtId="0" fontId="27" fillId="2" borderId="41" xfId="0" applyNumberFormat="1" applyFont="1" applyFill="1" applyBorder="1" applyAlignment="1">
      <alignment horizontal="center"/>
    </xf>
    <xf numFmtId="0" fontId="29" fillId="2" borderId="42" xfId="0" applyFont="1" applyFill="1" applyBorder="1" applyAlignment="1">
      <alignment horizontal="center"/>
    </xf>
    <xf numFmtId="0" fontId="29" fillId="2" borderId="43" xfId="0" applyFont="1" applyFill="1" applyBorder="1" applyAlignment="1">
      <alignment horizontal="center"/>
    </xf>
    <xf numFmtId="0" fontId="29" fillId="2" borderId="3" xfId="0" applyFont="1" applyFill="1" applyBorder="1" applyAlignment="1">
      <alignment horizontal="center"/>
    </xf>
    <xf numFmtId="0" fontId="29" fillId="2" borderId="2" xfId="0" applyFont="1" applyFill="1" applyBorder="1" applyAlignment="1">
      <alignment horizontal="center"/>
    </xf>
    <xf numFmtId="0" fontId="29" fillId="2" borderId="5" xfId="0" applyFont="1" applyFill="1" applyBorder="1" applyAlignment="1">
      <alignment horizontal="center"/>
    </xf>
    <xf numFmtId="0" fontId="0" fillId="3" borderId="0" xfId="0" applyFill="1"/>
    <xf numFmtId="0" fontId="29" fillId="2" borderId="42" xfId="0" applyFont="1" applyFill="1" applyBorder="1" applyAlignment="1">
      <alignment horizontal="center" vertical="center"/>
    </xf>
    <xf numFmtId="0" fontId="29" fillId="2" borderId="43" xfId="0" applyFont="1" applyFill="1" applyBorder="1" applyAlignment="1">
      <alignment horizontal="center" vertical="center"/>
    </xf>
    <xf numFmtId="0" fontId="29" fillId="2" borderId="3" xfId="0" applyFont="1" applyFill="1" applyBorder="1" applyAlignment="1">
      <alignment horizontal="center" vertical="center"/>
    </xf>
    <xf numFmtId="0" fontId="29" fillId="2" borderId="2" xfId="0" applyFont="1" applyFill="1" applyBorder="1" applyAlignment="1">
      <alignment horizontal="center" vertical="center"/>
    </xf>
    <xf numFmtId="0" fontId="29" fillId="2" borderId="5" xfId="0" applyFont="1" applyFill="1" applyBorder="1" applyAlignment="1">
      <alignment horizontal="center" vertical="center"/>
    </xf>
    <xf numFmtId="0" fontId="31" fillId="2" borderId="0" xfId="18" applyFont="1" applyFill="1" applyBorder="1" applyAlignment="1"/>
    <xf numFmtId="0" fontId="0" fillId="2" borderId="0" xfId="0" applyFill="1" applyBorder="1" applyAlignment="1"/>
    <xf numFmtId="0" fontId="0" fillId="2" borderId="0" xfId="0" applyFill="1" applyAlignment="1"/>
    <xf numFmtId="0" fontId="20" fillId="2" borderId="0" xfId="0" applyFont="1" applyFill="1" applyBorder="1"/>
    <xf numFmtId="0" fontId="0" fillId="2" borderId="0" xfId="0" applyFill="1" applyBorder="1"/>
    <xf numFmtId="0" fontId="0" fillId="0" borderId="0" xfId="0" applyBorder="1"/>
    <xf numFmtId="0" fontId="31" fillId="2" borderId="0" xfId="0" applyFont="1" applyFill="1" applyAlignment="1"/>
    <xf numFmtId="0" fontId="32" fillId="2" borderId="0" xfId="0" applyFont="1" applyFill="1" applyAlignment="1"/>
    <xf numFmtId="0" fontId="29" fillId="2" borderId="0" xfId="0" applyFont="1" applyFill="1" applyAlignment="1"/>
    <xf numFmtId="0" fontId="29" fillId="2" borderId="0" xfId="0" applyFont="1" applyFill="1"/>
    <xf numFmtId="0" fontId="29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Border="1" applyAlignment="1">
      <alignment horizontal="center"/>
    </xf>
    <xf numFmtId="0" fontId="29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/>
    </xf>
    <xf numFmtId="0" fontId="31" fillId="2" borderId="0" xfId="0" applyFont="1" applyFill="1"/>
    <xf numFmtId="0" fontId="33" fillId="0" borderId="0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4" fillId="0" borderId="0" xfId="0" applyFont="1" applyAlignment="1"/>
    <xf numFmtId="0" fontId="11" fillId="0" borderId="0" xfId="0" applyFont="1" applyAlignment="1"/>
    <xf numFmtId="0" fontId="6" fillId="0" borderId="5" xfId="0" applyFont="1" applyBorder="1"/>
    <xf numFmtId="0" fontId="6" fillId="0" borderId="5" xfId="0" applyFont="1" applyBorder="1" applyAlignment="1">
      <alignment wrapText="1"/>
    </xf>
    <xf numFmtId="0" fontId="6" fillId="0" borderId="5" xfId="0" applyFont="1" applyBorder="1" applyAlignment="1"/>
    <xf numFmtId="0" fontId="20" fillId="0" borderId="0" xfId="0" applyFont="1" applyBorder="1"/>
    <xf numFmtId="0" fontId="6" fillId="0" borderId="0" xfId="0" applyFont="1" applyAlignment="1">
      <alignment horizontal="left"/>
    </xf>
    <xf numFmtId="0" fontId="10" fillId="0" borderId="5" xfId="0" applyFont="1" applyBorder="1" applyAlignment="1">
      <alignment wrapText="1"/>
    </xf>
    <xf numFmtId="16" fontId="6" fillId="0" borderId="5" xfId="0" applyNumberFormat="1" applyFont="1" applyBorder="1"/>
    <xf numFmtId="0" fontId="0" fillId="0" borderId="0" xfId="0" applyBorder="1" applyAlignment="1">
      <alignment horizontal="center"/>
    </xf>
    <xf numFmtId="16" fontId="6" fillId="0" borderId="0" xfId="0" applyNumberFormat="1" applyFont="1" applyBorder="1"/>
    <xf numFmtId="0" fontId="6" fillId="0" borderId="0" xfId="0" applyFont="1" applyBorder="1" applyAlignment="1">
      <alignment wrapText="1"/>
    </xf>
    <xf numFmtId="0" fontId="6" fillId="0" borderId="12" xfId="0" applyFont="1" applyBorder="1"/>
    <xf numFmtId="0" fontId="13" fillId="2" borderId="3" xfId="1" applyFont="1" applyFill="1" applyBorder="1" applyAlignment="1">
      <alignment horizontal="center" vertical="center"/>
    </xf>
    <xf numFmtId="0" fontId="17" fillId="0" borderId="11" xfId="1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6" fillId="0" borderId="1" xfId="0" applyFont="1" applyBorder="1" applyAlignment="1"/>
    <xf numFmtId="0" fontId="6" fillId="0" borderId="0" xfId="0" applyFont="1" applyFill="1" applyBorder="1" applyAlignment="1">
      <alignment vertical="center"/>
    </xf>
    <xf numFmtId="0" fontId="13" fillId="0" borderId="1" xfId="1" applyFont="1" applyBorder="1" applyAlignment="1">
      <alignment horizontal="center" wrapText="1"/>
    </xf>
    <xf numFmtId="0" fontId="8" fillId="0" borderId="0" xfId="0" applyFont="1" applyBorder="1" applyAlignment="1">
      <alignment horizontal="center" vertical="center"/>
    </xf>
    <xf numFmtId="0" fontId="13" fillId="2" borderId="0" xfId="0" applyFont="1" applyFill="1" applyBorder="1" applyAlignment="1">
      <alignment vertical="center"/>
    </xf>
    <xf numFmtId="49" fontId="13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2" fontId="13" fillId="0" borderId="0" xfId="0" applyNumberFormat="1" applyFont="1" applyBorder="1" applyAlignment="1">
      <alignment horizontal="center" vertical="center" wrapText="1"/>
    </xf>
    <xf numFmtId="0" fontId="13" fillId="0" borderId="0" xfId="16" applyFont="1" applyBorder="1" applyAlignment="1">
      <alignment horizontal="center" vertical="center"/>
    </xf>
    <xf numFmtId="0" fontId="13" fillId="0" borderId="0" xfId="16" applyFont="1" applyFill="1" applyBorder="1" applyAlignment="1">
      <alignment horizontal="center" vertical="center" wrapText="1"/>
    </xf>
    <xf numFmtId="0" fontId="13" fillId="0" borderId="0" xfId="0" applyFont="1" applyBorder="1"/>
    <xf numFmtId="0" fontId="13" fillId="0" borderId="0" xfId="0" applyFont="1" applyBorder="1" applyAlignment="1">
      <alignment horizontal="left" vertical="center"/>
    </xf>
    <xf numFmtId="0" fontId="0" fillId="0" borderId="0" xfId="0" applyBorder="1" applyAlignment="1"/>
    <xf numFmtId="0" fontId="5" fillId="0" borderId="0" xfId="3" applyFont="1" applyBorder="1" applyAlignment="1">
      <alignment vertical="center"/>
    </xf>
    <xf numFmtId="0" fontId="19" fillId="0" borderId="0" xfId="3" applyFont="1"/>
    <xf numFmtId="0" fontId="19" fillId="0" borderId="0" xfId="3" applyFont="1" applyAlignment="1">
      <alignment horizontal="center" vertical="center"/>
    </xf>
    <xf numFmtId="0" fontId="19" fillId="0" borderId="0" xfId="3" applyAlignment="1">
      <alignment vertical="center"/>
    </xf>
    <xf numFmtId="0" fontId="35" fillId="0" borderId="0" xfId="3" applyFont="1" applyFill="1" applyBorder="1" applyAlignment="1">
      <alignment horizontal="center"/>
    </xf>
    <xf numFmtId="0" fontId="8" fillId="0" borderId="0" xfId="3" applyFont="1" applyFill="1" applyBorder="1" applyAlignment="1">
      <alignment horizontal="center"/>
    </xf>
    <xf numFmtId="0" fontId="37" fillId="0" borderId="0" xfId="3" applyFont="1" applyAlignment="1"/>
    <xf numFmtId="0" fontId="38" fillId="0" borderId="0" xfId="3" applyFont="1" applyBorder="1" applyAlignment="1">
      <alignment vertical="center"/>
    </xf>
    <xf numFmtId="0" fontId="19" fillId="0" borderId="0" xfId="3" applyFont="1" applyBorder="1"/>
    <xf numFmtId="0" fontId="36" fillId="0" borderId="0" xfId="3" applyFont="1" applyBorder="1" applyAlignment="1">
      <alignment vertical="center"/>
    </xf>
    <xf numFmtId="0" fontId="39" fillId="0" borderId="5" xfId="3" applyFont="1" applyBorder="1" applyAlignment="1">
      <alignment horizontal="center" vertical="center"/>
    </xf>
    <xf numFmtId="0" fontId="38" fillId="0" borderId="5" xfId="3" applyFont="1" applyBorder="1" applyAlignment="1">
      <alignment horizontal="center" vertical="center"/>
    </xf>
    <xf numFmtId="0" fontId="37" fillId="0" borderId="5" xfId="3" applyFont="1" applyFill="1" applyBorder="1" applyAlignment="1">
      <alignment horizontal="center"/>
    </xf>
    <xf numFmtId="0" fontId="37" fillId="0" borderId="5" xfId="3" applyFont="1" applyFill="1" applyBorder="1" applyAlignment="1">
      <alignment horizontal="center" vertical="center"/>
    </xf>
    <xf numFmtId="0" fontId="36" fillId="0" borderId="5" xfId="3" applyFont="1" applyBorder="1" applyAlignment="1">
      <alignment horizontal="center"/>
    </xf>
    <xf numFmtId="0" fontId="11" fillId="0" borderId="5" xfId="3" applyFont="1" applyBorder="1" applyAlignment="1">
      <alignment horizontal="center"/>
    </xf>
    <xf numFmtId="0" fontId="11" fillId="0" borderId="0" xfId="3" applyFont="1" applyBorder="1" applyAlignment="1"/>
    <xf numFmtId="0" fontId="5" fillId="0" borderId="5" xfId="3" applyFont="1" applyBorder="1" applyAlignment="1">
      <alignment horizontal="center"/>
    </xf>
    <xf numFmtId="0" fontId="5" fillId="0" borderId="18" xfId="3" applyFont="1" applyFill="1" applyBorder="1" applyAlignment="1">
      <alignment horizontal="center"/>
    </xf>
    <xf numFmtId="0" fontId="11" fillId="0" borderId="0" xfId="3" applyFont="1" applyBorder="1" applyAlignment="1">
      <alignment horizontal="center"/>
    </xf>
    <xf numFmtId="0" fontId="5" fillId="0" borderId="3" xfId="3" applyFont="1" applyBorder="1" applyAlignment="1">
      <alignment horizontal="center"/>
    </xf>
    <xf numFmtId="0" fontId="5" fillId="0" borderId="0" xfId="3" applyFont="1" applyFill="1" applyBorder="1" applyAlignment="1">
      <alignment horizontal="center"/>
    </xf>
    <xf numFmtId="0" fontId="36" fillId="0" borderId="0" xfId="3" applyFont="1" applyBorder="1" applyAlignment="1">
      <alignment horizontal="center"/>
    </xf>
    <xf numFmtId="0" fontId="22" fillId="0" borderId="0" xfId="3" applyFont="1" applyBorder="1" applyAlignment="1">
      <alignment horizontal="center"/>
    </xf>
    <xf numFmtId="0" fontId="41" fillId="0" borderId="26" xfId="19" applyFont="1" applyBorder="1" applyAlignment="1">
      <alignment horizontal="center" vertical="center" wrapText="1"/>
    </xf>
    <xf numFmtId="0" fontId="41" fillId="0" borderId="24" xfId="19" applyFont="1" applyBorder="1" applyAlignment="1">
      <alignment horizontal="center" vertical="center" wrapText="1"/>
    </xf>
    <xf numFmtId="0" fontId="41" fillId="0" borderId="27" xfId="19" applyFont="1" applyBorder="1" applyAlignment="1">
      <alignment horizontal="center" vertical="center"/>
    </xf>
    <xf numFmtId="0" fontId="41" fillId="0" borderId="24" xfId="19" applyFont="1" applyBorder="1" applyAlignment="1">
      <alignment horizontal="center" vertical="center"/>
    </xf>
    <xf numFmtId="0" fontId="41" fillId="0" borderId="27" xfId="19" applyFont="1" applyBorder="1" applyAlignment="1">
      <alignment horizontal="center" vertical="center" wrapText="1"/>
    </xf>
    <xf numFmtId="0" fontId="41" fillId="0" borderId="23" xfId="19" applyFont="1" applyBorder="1" applyAlignment="1">
      <alignment horizontal="center" vertical="center" wrapText="1"/>
    </xf>
    <xf numFmtId="0" fontId="42" fillId="0" borderId="37" xfId="19" applyFont="1" applyBorder="1" applyAlignment="1">
      <alignment horizontal="center" vertical="center"/>
    </xf>
    <xf numFmtId="0" fontId="43" fillId="0" borderId="0" xfId="19" applyFont="1"/>
    <xf numFmtId="0" fontId="44" fillId="0" borderId="0" xfId="19" applyFont="1" applyAlignment="1">
      <alignment horizontal="left"/>
    </xf>
    <xf numFmtId="0" fontId="40" fillId="0" borderId="0" xfId="19"/>
    <xf numFmtId="0" fontId="45" fillId="0" borderId="0" xfId="19" applyFont="1" applyBorder="1" applyAlignment="1">
      <alignment vertical="center"/>
    </xf>
    <xf numFmtId="0" fontId="46" fillId="0" borderId="0" xfId="19" applyFont="1" applyBorder="1" applyAlignment="1">
      <alignment horizontal="left" vertical="center"/>
    </xf>
    <xf numFmtId="0" fontId="47" fillId="0" borderId="0" xfId="19" applyFont="1" applyBorder="1" applyAlignment="1">
      <alignment horizontal="center" vertical="center"/>
    </xf>
    <xf numFmtId="0" fontId="46" fillId="0" borderId="0" xfId="19" applyFont="1" applyBorder="1" applyAlignment="1">
      <alignment horizontal="center" vertical="center"/>
    </xf>
    <xf numFmtId="0" fontId="43" fillId="0" borderId="0" xfId="19" applyFont="1" applyAlignment="1">
      <alignment vertical="center"/>
    </xf>
    <xf numFmtId="0" fontId="40" fillId="0" borderId="0" xfId="19" applyAlignment="1">
      <alignment vertical="center"/>
    </xf>
    <xf numFmtId="0" fontId="47" fillId="0" borderId="5" xfId="19" applyFont="1" applyBorder="1" applyAlignment="1">
      <alignment horizontal="center" vertical="center"/>
    </xf>
    <xf numFmtId="0" fontId="47" fillId="0" borderId="5" xfId="19" applyFont="1" applyBorder="1" applyAlignment="1">
      <alignment horizontal="center" vertical="center" wrapText="1"/>
    </xf>
    <xf numFmtId="165" fontId="47" fillId="0" borderId="5" xfId="19" applyNumberFormat="1" applyFont="1" applyBorder="1" applyAlignment="1">
      <alignment horizontal="center" vertical="center"/>
    </xf>
    <xf numFmtId="1" fontId="47" fillId="0" borderId="5" xfId="19" applyNumberFormat="1" applyFont="1" applyBorder="1" applyAlignment="1">
      <alignment horizontal="center" vertical="center"/>
    </xf>
    <xf numFmtId="0" fontId="46" fillId="0" borderId="5" xfId="19" applyFont="1" applyBorder="1" applyAlignment="1">
      <alignment horizontal="left" vertical="center" wrapText="1"/>
    </xf>
    <xf numFmtId="0" fontId="47" fillId="0" borderId="11" xfId="19" applyFont="1" applyBorder="1" applyAlignment="1">
      <alignment horizontal="center" vertical="center"/>
    </xf>
    <xf numFmtId="165" fontId="47" fillId="0" borderId="11" xfId="19" applyNumberFormat="1" applyFont="1" applyBorder="1" applyAlignment="1">
      <alignment horizontal="center" vertical="center"/>
    </xf>
    <xf numFmtId="1" fontId="47" fillId="0" borderId="11" xfId="19" applyNumberFormat="1" applyFont="1" applyBorder="1" applyAlignment="1">
      <alignment horizontal="center" vertical="center"/>
    </xf>
    <xf numFmtId="165" fontId="47" fillId="0" borderId="11" xfId="19" applyNumberFormat="1" applyFont="1" applyBorder="1" applyAlignment="1">
      <alignment horizontal="center" vertical="center" wrapText="1"/>
    </xf>
    <xf numFmtId="0" fontId="45" fillId="2" borderId="0" xfId="19" applyFont="1" applyFill="1" applyBorder="1" applyAlignment="1">
      <alignment vertical="center"/>
    </xf>
    <xf numFmtId="0" fontId="41" fillId="2" borderId="0" xfId="19" applyFont="1" applyFill="1" applyBorder="1" applyAlignment="1">
      <alignment horizontal="center" vertical="center" wrapText="1"/>
    </xf>
    <xf numFmtId="0" fontId="46" fillId="2" borderId="0" xfId="19" applyFont="1" applyFill="1" applyBorder="1" applyAlignment="1">
      <alignment horizontal="left" vertical="center"/>
    </xf>
    <xf numFmtId="0" fontId="47" fillId="0" borderId="11" xfId="19" applyFont="1" applyBorder="1" applyAlignment="1">
      <alignment horizontal="center" vertical="center" wrapText="1"/>
    </xf>
    <xf numFmtId="0" fontId="46" fillId="2" borderId="0" xfId="19" applyFont="1" applyFill="1" applyBorder="1" applyAlignment="1">
      <alignment vertical="center"/>
    </xf>
    <xf numFmtId="0" fontId="47" fillId="2" borderId="0" xfId="19" applyFont="1" applyFill="1" applyBorder="1" applyAlignment="1">
      <alignment horizontal="center" vertical="center"/>
    </xf>
    <xf numFmtId="2" fontId="47" fillId="2" borderId="0" xfId="19" applyNumberFormat="1" applyFont="1" applyFill="1" applyBorder="1" applyAlignment="1">
      <alignment horizontal="center" vertical="center"/>
    </xf>
    <xf numFmtId="0" fontId="46" fillId="0" borderId="46" xfId="19" applyFont="1" applyBorder="1" applyAlignment="1">
      <alignment vertical="center"/>
    </xf>
    <xf numFmtId="0" fontId="47" fillId="0" borderId="7" xfId="19" applyFont="1" applyBorder="1" applyAlignment="1">
      <alignment horizontal="center" vertical="center" wrapText="1"/>
    </xf>
    <xf numFmtId="0" fontId="47" fillId="0" borderId="46" xfId="19" applyFont="1" applyBorder="1" applyAlignment="1">
      <alignment horizontal="center" vertical="center" wrapText="1"/>
    </xf>
    <xf numFmtId="0" fontId="47" fillId="0" borderId="11" xfId="19" applyFont="1" applyBorder="1" applyAlignment="1">
      <alignment horizontal="center" vertical="center"/>
    </xf>
    <xf numFmtId="0" fontId="46" fillId="0" borderId="14" xfId="19" applyFont="1" applyBorder="1" applyAlignment="1">
      <alignment vertical="center"/>
    </xf>
    <xf numFmtId="0" fontId="47" fillId="0" borderId="14" xfId="19" applyFont="1" applyBorder="1" applyAlignment="1">
      <alignment horizontal="center" vertical="center" wrapText="1"/>
    </xf>
    <xf numFmtId="0" fontId="46" fillId="0" borderId="13" xfId="19" applyFont="1" applyBorder="1" applyAlignment="1">
      <alignment vertical="center"/>
    </xf>
    <xf numFmtId="0" fontId="47" fillId="0" borderId="0" xfId="19" applyFont="1" applyBorder="1" applyAlignment="1"/>
    <xf numFmtId="0" fontId="46" fillId="0" borderId="0" xfId="19" applyFont="1" applyBorder="1"/>
    <xf numFmtId="0" fontId="47" fillId="0" borderId="0" xfId="19" applyFont="1" applyBorder="1" applyAlignment="1">
      <alignment horizontal="center" vertical="center" wrapText="1"/>
    </xf>
    <xf numFmtId="164" fontId="47" fillId="0" borderId="0" xfId="19" applyNumberFormat="1" applyFont="1" applyBorder="1" applyAlignment="1">
      <alignment horizontal="center" vertical="center"/>
    </xf>
    <xf numFmtId="2" fontId="47" fillId="0" borderId="0" xfId="19" applyNumberFormat="1" applyFont="1" applyBorder="1" applyAlignment="1">
      <alignment horizontal="center" vertical="center"/>
    </xf>
    <xf numFmtId="0" fontId="19" fillId="0" borderId="0" xfId="3" applyBorder="1" applyAlignment="1">
      <alignment horizontal="center" vertical="center"/>
    </xf>
    <xf numFmtId="0" fontId="46" fillId="0" borderId="0" xfId="19" applyFont="1" applyBorder="1" applyAlignment="1">
      <alignment vertical="center" wrapText="1"/>
    </xf>
    <xf numFmtId="0" fontId="11" fillId="0" borderId="0" xfId="3" applyFont="1" applyAlignment="1"/>
    <xf numFmtId="0" fontId="19" fillId="0" borderId="0" xfId="3" applyFont="1" applyAlignment="1"/>
    <xf numFmtId="0" fontId="48" fillId="0" borderId="0" xfId="19" applyFont="1"/>
    <xf numFmtId="0" fontId="5" fillId="0" borderId="0" xfId="3" applyFont="1" applyBorder="1" applyAlignment="1">
      <alignment horizontal="center" vertical="center"/>
    </xf>
    <xf numFmtId="0" fontId="13" fillId="2" borderId="5" xfId="1" applyFont="1" applyFill="1" applyBorder="1" applyAlignment="1">
      <alignment horizontal="left" vertical="center"/>
    </xf>
    <xf numFmtId="0" fontId="13" fillId="2" borderId="11" xfId="1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 wrapText="1"/>
    </xf>
    <xf numFmtId="0" fontId="47" fillId="0" borderId="1" xfId="19" applyFont="1" applyBorder="1" applyAlignment="1">
      <alignment horizontal="center" vertical="center"/>
    </xf>
    <xf numFmtId="0" fontId="19" fillId="0" borderId="3" xfId="3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28" fillId="2" borderId="47" xfId="18" applyFont="1" applyFill="1" applyBorder="1" applyAlignment="1"/>
    <xf numFmtId="0" fontId="28" fillId="2" borderId="48" xfId="18" applyFont="1" applyFill="1" applyBorder="1" applyAlignment="1"/>
    <xf numFmtId="0" fontId="29" fillId="2" borderId="41" xfId="0" applyFont="1" applyFill="1" applyBorder="1" applyAlignment="1">
      <alignment horizontal="center"/>
    </xf>
    <xf numFmtId="0" fontId="0" fillId="2" borderId="50" xfId="0" applyFill="1" applyBorder="1" applyAlignment="1">
      <alignment horizontal="center" vertical="center"/>
    </xf>
    <xf numFmtId="0" fontId="29" fillId="2" borderId="38" xfId="0" applyFont="1" applyFill="1" applyBorder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165" fontId="47" fillId="0" borderId="11" xfId="19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54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/>
    </xf>
    <xf numFmtId="0" fontId="13" fillId="2" borderId="5" xfId="81" applyFont="1" applyFill="1" applyBorder="1" applyAlignment="1">
      <alignment horizontal="center" vertical="center" wrapText="1"/>
    </xf>
    <xf numFmtId="0" fontId="6" fillId="0" borderId="5" xfId="0" applyNumberFormat="1" applyFont="1" applyBorder="1" applyAlignment="1">
      <alignment horizontal="center" vertical="center"/>
    </xf>
    <xf numFmtId="0" fontId="13" fillId="0" borderId="5" xfId="81" applyFont="1" applyBorder="1" applyAlignment="1">
      <alignment horizontal="center" wrapText="1"/>
    </xf>
    <xf numFmtId="0" fontId="8" fillId="0" borderId="61" xfId="0" applyFont="1" applyBorder="1" applyAlignment="1">
      <alignment horizontal="center"/>
    </xf>
    <xf numFmtId="0" fontId="8" fillId="0" borderId="55" xfId="0" applyFont="1" applyBorder="1" applyAlignment="1">
      <alignment horizontal="center"/>
    </xf>
    <xf numFmtId="0" fontId="6" fillId="0" borderId="5" xfId="0" applyNumberFormat="1" applyFont="1" applyFill="1" applyBorder="1" applyAlignment="1">
      <alignment horizontal="center" vertical="center"/>
    </xf>
    <xf numFmtId="0" fontId="6" fillId="0" borderId="60" xfId="0" applyNumberFormat="1" applyFont="1" applyFill="1" applyBorder="1" applyAlignment="1">
      <alignment horizontal="center" vertical="center"/>
    </xf>
    <xf numFmtId="2" fontId="13" fillId="0" borderId="53" xfId="82" applyNumberFormat="1" applyFont="1" applyBorder="1" applyAlignment="1">
      <alignment horizontal="center" vertical="center"/>
    </xf>
    <xf numFmtId="0" fontId="6" fillId="0" borderId="53" xfId="0" applyNumberFormat="1" applyFont="1" applyFill="1" applyBorder="1" applyAlignment="1">
      <alignment horizontal="center" vertical="center"/>
    </xf>
    <xf numFmtId="2" fontId="13" fillId="0" borderId="5" xfId="82" applyNumberFormat="1" applyFont="1" applyBorder="1" applyAlignment="1">
      <alignment horizontal="center" vertical="center"/>
    </xf>
    <xf numFmtId="0" fontId="13" fillId="0" borderId="5" xfId="82" applyFont="1" applyBorder="1" applyAlignment="1">
      <alignment horizontal="center" vertical="center"/>
    </xf>
    <xf numFmtId="0" fontId="51" fillId="0" borderId="43" xfId="0" applyFont="1" applyBorder="1" applyAlignment="1">
      <alignment vertical="center"/>
    </xf>
    <xf numFmtId="0" fontId="0" fillId="0" borderId="43" xfId="0" applyBorder="1"/>
    <xf numFmtId="0" fontId="0" fillId="0" borderId="59" xfId="0" applyBorder="1"/>
    <xf numFmtId="0" fontId="0" fillId="0" borderId="54" xfId="0" applyBorder="1"/>
    <xf numFmtId="0" fontId="13" fillId="0" borderId="53" xfId="82" applyFont="1" applyBorder="1" applyAlignment="1">
      <alignment horizontal="center" vertical="center"/>
    </xf>
    <xf numFmtId="0" fontId="8" fillId="0" borderId="44" xfId="0" applyFont="1" applyBorder="1" applyAlignment="1">
      <alignment horizontal="center"/>
    </xf>
    <xf numFmtId="0" fontId="0" fillId="0" borderId="66" xfId="0" applyBorder="1" applyAlignment="1">
      <alignment horizontal="center" vertical="center" wrapText="1"/>
    </xf>
    <xf numFmtId="0" fontId="9" fillId="0" borderId="74" xfId="0" applyFont="1" applyBorder="1" applyAlignment="1">
      <alignment horizontal="center" vertical="center" wrapText="1"/>
    </xf>
    <xf numFmtId="0" fontId="8" fillId="0" borderId="0" xfId="0" applyFont="1" applyBorder="1"/>
    <xf numFmtId="0" fontId="6" fillId="2" borderId="5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vertical="center"/>
    </xf>
    <xf numFmtId="0" fontId="13" fillId="2" borderId="7" xfId="1" applyFont="1" applyFill="1" applyBorder="1" applyAlignment="1">
      <alignment horizontal="center" wrapText="1"/>
    </xf>
    <xf numFmtId="0" fontId="13" fillId="2" borderId="5" xfId="1" applyFont="1" applyFill="1" applyBorder="1" applyAlignment="1">
      <alignment horizontal="left"/>
    </xf>
    <xf numFmtId="0" fontId="12" fillId="2" borderId="2" xfId="0" applyFont="1" applyFill="1" applyBorder="1" applyAlignment="1"/>
    <xf numFmtId="0" fontId="12" fillId="2" borderId="3" xfId="0" applyFont="1" applyFill="1" applyBorder="1" applyAlignment="1"/>
    <xf numFmtId="0" fontId="12" fillId="2" borderId="13" xfId="0" applyFont="1" applyFill="1" applyBorder="1" applyAlignment="1"/>
    <xf numFmtId="0" fontId="6" fillId="2" borderId="7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13" fillId="2" borderId="1" xfId="1" applyFont="1" applyFill="1" applyBorder="1" applyAlignment="1">
      <alignment horizontal="left" vertical="center"/>
    </xf>
    <xf numFmtId="0" fontId="13" fillId="2" borderId="7" xfId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13" fillId="0" borderId="53" xfId="81" applyFont="1" applyBorder="1" applyAlignment="1">
      <alignment horizontal="center" vertical="center"/>
    </xf>
    <xf numFmtId="0" fontId="0" fillId="2" borderId="3" xfId="0" applyFont="1" applyFill="1" applyBorder="1"/>
    <xf numFmtId="0" fontId="13" fillId="2" borderId="5" xfId="0" applyFont="1" applyFill="1" applyBorder="1" applyAlignment="1">
      <alignment horizontal="center" vertical="center"/>
    </xf>
    <xf numFmtId="0" fontId="13" fillId="2" borderId="12" xfId="1" applyFont="1" applyFill="1" applyBorder="1" applyAlignment="1">
      <alignment horizontal="left" vertical="center"/>
    </xf>
    <xf numFmtId="0" fontId="13" fillId="2" borderId="11" xfId="1" applyFont="1" applyFill="1" applyBorder="1" applyAlignment="1">
      <alignment horizontal="center" vertical="center"/>
    </xf>
    <xf numFmtId="0" fontId="6" fillId="2" borderId="64" xfId="0" applyFont="1" applyFill="1" applyBorder="1" applyAlignment="1">
      <alignment vertical="center"/>
    </xf>
    <xf numFmtId="0" fontId="12" fillId="2" borderId="63" xfId="0" applyFont="1" applyFill="1" applyBorder="1" applyAlignment="1">
      <alignment vertical="center"/>
    </xf>
    <xf numFmtId="0" fontId="6" fillId="2" borderId="63" xfId="0" applyFont="1" applyFill="1" applyBorder="1" applyAlignment="1">
      <alignment vertical="center"/>
    </xf>
    <xf numFmtId="0" fontId="6" fillId="2" borderId="60" xfId="0" applyFont="1" applyFill="1" applyBorder="1" applyAlignment="1">
      <alignment horizontal="center" vertical="center" wrapText="1"/>
    </xf>
    <xf numFmtId="0" fontId="9" fillId="2" borderId="60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13" fillId="2" borderId="30" xfId="1" applyFont="1" applyFill="1" applyBorder="1" applyAlignment="1">
      <alignment horizontal="left"/>
    </xf>
    <xf numFmtId="0" fontId="6" fillId="0" borderId="60" xfId="0" applyFont="1" applyBorder="1" applyAlignment="1">
      <alignment horizontal="center" vertical="center" wrapText="1"/>
    </xf>
    <xf numFmtId="0" fontId="6" fillId="2" borderId="36" xfId="0" applyFont="1" applyFill="1" applyBorder="1" applyAlignment="1">
      <alignment vertical="center"/>
    </xf>
    <xf numFmtId="0" fontId="12" fillId="2" borderId="81" xfId="0" applyFont="1" applyFill="1" applyBorder="1" applyAlignment="1"/>
    <xf numFmtId="0" fontId="6" fillId="0" borderId="53" xfId="0" applyFont="1" applyBorder="1" applyAlignment="1">
      <alignment horizontal="center" vertical="center" wrapText="1"/>
    </xf>
    <xf numFmtId="0" fontId="9" fillId="0" borderId="53" xfId="0" applyFont="1" applyBorder="1" applyAlignment="1">
      <alignment horizontal="center" vertical="center"/>
    </xf>
    <xf numFmtId="0" fontId="13" fillId="0" borderId="53" xfId="81" applyFont="1" applyFill="1" applyBorder="1" applyAlignment="1">
      <alignment horizontal="left"/>
    </xf>
    <xf numFmtId="0" fontId="8" fillId="0" borderId="60" xfId="0" applyFont="1" applyBorder="1" applyAlignment="1">
      <alignment horizontal="center"/>
    </xf>
    <xf numFmtId="0" fontId="12" fillId="2" borderId="63" xfId="0" applyFont="1" applyFill="1" applyBorder="1" applyAlignment="1"/>
    <xf numFmtId="0" fontId="13" fillId="0" borderId="60" xfId="1" applyFont="1" applyBorder="1" applyAlignment="1">
      <alignment horizontal="center" vertical="center"/>
    </xf>
    <xf numFmtId="0" fontId="13" fillId="0" borderId="60" xfId="1" applyFont="1" applyBorder="1" applyAlignment="1">
      <alignment horizontal="center" vertical="center" wrapText="1"/>
    </xf>
    <xf numFmtId="0" fontId="13" fillId="2" borderId="60" xfId="1" applyFont="1" applyFill="1" applyBorder="1" applyAlignment="1">
      <alignment horizontal="center" vertical="center"/>
    </xf>
    <xf numFmtId="2" fontId="13" fillId="0" borderId="60" xfId="1" applyNumberFormat="1" applyFont="1" applyBorder="1" applyAlignment="1">
      <alignment horizontal="center" vertical="center" wrapText="1"/>
    </xf>
    <xf numFmtId="0" fontId="8" fillId="0" borderId="53" xfId="0" applyFont="1" applyBorder="1" applyAlignment="1">
      <alignment horizontal="center" vertical="center"/>
    </xf>
    <xf numFmtId="0" fontId="13" fillId="0" borderId="53" xfId="81" applyFont="1" applyBorder="1" applyAlignment="1">
      <alignment horizontal="center" wrapText="1"/>
    </xf>
    <xf numFmtId="0" fontId="6" fillId="0" borderId="53" xfId="0" applyFont="1" applyBorder="1" applyAlignment="1">
      <alignment horizontal="center" vertical="center"/>
    </xf>
    <xf numFmtId="0" fontId="6" fillId="2" borderId="5" xfId="0" applyFont="1" applyFill="1" applyBorder="1" applyAlignment="1">
      <alignment vertical="center" wrapText="1"/>
    </xf>
    <xf numFmtId="0" fontId="13" fillId="0" borderId="5" xfId="1" applyFont="1" applyFill="1" applyBorder="1" applyAlignment="1">
      <alignment horizontal="center" wrapText="1"/>
    </xf>
    <xf numFmtId="165" fontId="0" fillId="2" borderId="5" xfId="0" applyNumberFormat="1" applyFont="1" applyFill="1" applyBorder="1" applyAlignment="1">
      <alignment horizontal="center"/>
    </xf>
    <xf numFmtId="165" fontId="6" fillId="2" borderId="5" xfId="0" applyNumberFormat="1" applyFont="1" applyFill="1" applyBorder="1" applyAlignment="1">
      <alignment horizontal="center" vertical="center" wrapText="1"/>
    </xf>
    <xf numFmtId="165" fontId="13" fillId="2" borderId="5" xfId="1" applyNumberFormat="1" applyFont="1" applyFill="1" applyBorder="1" applyAlignment="1">
      <alignment horizontal="center" vertical="center"/>
    </xf>
    <xf numFmtId="0" fontId="41" fillId="0" borderId="10" xfId="19" applyFont="1" applyBorder="1" applyAlignment="1">
      <alignment vertical="center" wrapText="1"/>
    </xf>
    <xf numFmtId="0" fontId="6" fillId="2" borderId="14" xfId="0" applyFont="1" applyFill="1" applyBorder="1" applyAlignment="1">
      <alignment vertical="center"/>
    </xf>
    <xf numFmtId="0" fontId="16" fillId="2" borderId="5" xfId="1" applyFont="1" applyFill="1" applyBorder="1" applyAlignment="1">
      <alignment horizontal="center" vertical="center" wrapText="1"/>
    </xf>
    <xf numFmtId="0" fontId="17" fillId="2" borderId="5" xfId="1" applyFont="1" applyFill="1" applyBorder="1" applyAlignment="1">
      <alignment horizontal="center" vertical="center" wrapText="1"/>
    </xf>
    <xf numFmtId="0" fontId="12" fillId="2" borderId="14" xfId="0" applyFont="1" applyFill="1" applyBorder="1" applyAlignment="1"/>
    <xf numFmtId="0" fontId="18" fillId="2" borderId="5" xfId="0" applyFont="1" applyFill="1" applyBorder="1" applyAlignment="1">
      <alignment horizontal="center" vertical="center" wrapText="1"/>
    </xf>
    <xf numFmtId="0" fontId="0" fillId="2" borderId="2" xfId="0" applyFont="1" applyFill="1" applyBorder="1"/>
    <xf numFmtId="0" fontId="16" fillId="2" borderId="5" xfId="1" applyFont="1" applyFill="1" applyBorder="1" applyAlignment="1">
      <alignment horizontal="center" wrapText="1"/>
    </xf>
    <xf numFmtId="0" fontId="9" fillId="2" borderId="5" xfId="0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2" fontId="13" fillId="2" borderId="3" xfId="1" applyNumberFormat="1" applyFont="1" applyFill="1" applyBorder="1" applyAlignment="1">
      <alignment horizontal="center" vertical="center" wrapText="1"/>
    </xf>
    <xf numFmtId="0" fontId="13" fillId="2" borderId="5" xfId="16" applyFont="1" applyFill="1" applyBorder="1" applyAlignment="1">
      <alignment horizontal="center" vertical="center"/>
    </xf>
    <xf numFmtId="164" fontId="13" fillId="2" borderId="5" xfId="16" applyNumberFormat="1" applyFont="1" applyFill="1" applyBorder="1" applyAlignment="1">
      <alignment horizontal="center" vertical="center" wrapText="1"/>
    </xf>
    <xf numFmtId="0" fontId="0" fillId="2" borderId="3" xfId="0" applyFill="1" applyBorder="1" applyAlignment="1"/>
    <xf numFmtId="0" fontId="6" fillId="2" borderId="5" xfId="2" applyFont="1" applyFill="1" applyBorder="1" applyAlignment="1">
      <alignment horizontal="left" vertical="center"/>
    </xf>
    <xf numFmtId="0" fontId="13" fillId="2" borderId="5" xfId="16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/>
    </xf>
    <xf numFmtId="0" fontId="13" fillId="0" borderId="5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11" fillId="0" borderId="0" xfId="0" applyFont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11" fillId="0" borderId="0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11" fillId="0" borderId="81" xfId="9" applyFont="1" applyBorder="1" applyAlignment="1"/>
    <xf numFmtId="0" fontId="11" fillId="0" borderId="81" xfId="5" applyFont="1" applyBorder="1" applyAlignment="1"/>
    <xf numFmtId="0" fontId="5" fillId="0" borderId="0" xfId="5" applyFont="1"/>
    <xf numFmtId="0" fontId="5" fillId="0" borderId="0" xfId="0" applyFont="1" applyBorder="1" applyAlignment="1">
      <alignment horizontal="center" vertical="center"/>
    </xf>
    <xf numFmtId="0" fontId="20" fillId="0" borderId="26" xfId="5" applyFont="1" applyBorder="1" applyAlignment="1">
      <alignment horizontal="center" vertical="center"/>
    </xf>
    <xf numFmtId="0" fontId="20" fillId="0" borderId="27" xfId="5" applyFont="1" applyBorder="1" applyAlignment="1">
      <alignment horizontal="center" vertical="center"/>
    </xf>
    <xf numFmtId="0" fontId="20" fillId="0" borderId="27" xfId="5" applyFont="1" applyBorder="1" applyAlignment="1">
      <alignment horizontal="center" vertical="center" wrapText="1"/>
    </xf>
    <xf numFmtId="0" fontId="20" fillId="0" borderId="37" xfId="5" applyFont="1" applyBorder="1" applyAlignment="1">
      <alignment horizontal="center" vertical="center" wrapText="1"/>
    </xf>
    <xf numFmtId="0" fontId="0" fillId="0" borderId="0" xfId="0" applyFont="1" applyBorder="1"/>
    <xf numFmtId="0" fontId="52" fillId="0" borderId="62" xfId="5" applyFont="1" applyBorder="1" applyAlignment="1">
      <alignment horizontal="center" vertical="center"/>
    </xf>
    <xf numFmtId="0" fontId="5" fillId="0" borderId="60" xfId="5" applyFont="1" applyBorder="1" applyAlignment="1">
      <alignment horizontal="center" vertical="center"/>
    </xf>
    <xf numFmtId="0" fontId="5" fillId="0" borderId="64" xfId="9" applyFont="1" applyBorder="1" applyAlignment="1">
      <alignment horizontal="center" vertical="center"/>
    </xf>
    <xf numFmtId="0" fontId="53" fillId="2" borderId="64" xfId="0" applyFont="1" applyFill="1" applyBorder="1" applyAlignment="1">
      <alignment vertical="center"/>
    </xf>
    <xf numFmtId="0" fontId="6" fillId="2" borderId="60" xfId="0" applyFont="1" applyFill="1" applyBorder="1" applyAlignment="1">
      <alignment horizontal="center" vertical="center"/>
    </xf>
    <xf numFmtId="2" fontId="13" fillId="0" borderId="83" xfId="83" applyNumberFormat="1" applyFont="1" applyBorder="1" applyAlignment="1">
      <alignment horizontal="center" vertical="center" wrapText="1"/>
    </xf>
    <xf numFmtId="0" fontId="6" fillId="2" borderId="60" xfId="0" applyNumberFormat="1" applyFont="1" applyFill="1" applyBorder="1" applyAlignment="1">
      <alignment horizontal="center" vertical="center"/>
    </xf>
    <xf numFmtId="0" fontId="6" fillId="0" borderId="59" xfId="9" applyFont="1" applyBorder="1" applyAlignment="1">
      <alignment horizontal="center" vertical="center"/>
    </xf>
    <xf numFmtId="0" fontId="52" fillId="0" borderId="5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11" xfId="9" applyFont="1" applyBorder="1" applyAlignment="1">
      <alignment horizontal="center" vertical="center"/>
    </xf>
    <xf numFmtId="0" fontId="53" fillId="2" borderId="1" xfId="0" applyFont="1" applyFill="1" applyBorder="1" applyAlignment="1">
      <alignment vertical="center"/>
    </xf>
    <xf numFmtId="0" fontId="6" fillId="0" borderId="5" xfId="5" applyFont="1" applyBorder="1" applyAlignment="1">
      <alignment horizontal="center"/>
    </xf>
    <xf numFmtId="2" fontId="13" fillId="0" borderId="5" xfId="83" applyNumberFormat="1" applyFont="1" applyBorder="1" applyAlignment="1">
      <alignment horizontal="center" vertical="center" wrapText="1"/>
    </xf>
    <xf numFmtId="0" fontId="6" fillId="0" borderId="5" xfId="5" applyFont="1" applyBorder="1" applyAlignment="1">
      <alignment horizontal="center" vertical="center"/>
    </xf>
    <xf numFmtId="0" fontId="6" fillId="0" borderId="43" xfId="9" applyFont="1" applyBorder="1" applyAlignment="1">
      <alignment horizontal="center" vertical="center"/>
    </xf>
    <xf numFmtId="0" fontId="6" fillId="0" borderId="5" xfId="5" applyNumberFormat="1" applyFont="1" applyBorder="1" applyAlignment="1">
      <alignment horizontal="center" vertical="center"/>
    </xf>
    <xf numFmtId="0" fontId="52" fillId="0" borderId="56" xfId="5" applyFont="1" applyBorder="1" applyAlignment="1">
      <alignment horizontal="center" vertical="center"/>
    </xf>
    <xf numFmtId="0" fontId="5" fillId="0" borderId="53" xfId="5" applyFont="1" applyBorder="1" applyAlignment="1">
      <alignment horizontal="center" vertical="center"/>
    </xf>
    <xf numFmtId="0" fontId="5" fillId="0" borderId="84" xfId="9" applyFont="1" applyBorder="1" applyAlignment="1">
      <alignment horizontal="center" vertical="center"/>
    </xf>
    <xf numFmtId="0" fontId="53" fillId="2" borderId="85" xfId="0" applyFont="1" applyFill="1" applyBorder="1" applyAlignment="1">
      <alignment vertical="center"/>
    </xf>
    <xf numFmtId="0" fontId="6" fillId="0" borderId="84" xfId="5" applyNumberFormat="1" applyFont="1" applyBorder="1" applyAlignment="1">
      <alignment horizontal="center" vertical="center"/>
    </xf>
    <xf numFmtId="49" fontId="6" fillId="0" borderId="86" xfId="0" applyNumberFormat="1" applyFont="1" applyBorder="1" applyAlignment="1">
      <alignment horizontal="center" vertical="center" wrapText="1"/>
    </xf>
    <xf numFmtId="0" fontId="6" fillId="0" borderId="53" xfId="5" applyFont="1" applyBorder="1" applyAlignment="1">
      <alignment horizontal="center" vertical="center" shrinkToFit="1"/>
    </xf>
    <xf numFmtId="0" fontId="6" fillId="0" borderId="54" xfId="9" applyFont="1" applyBorder="1" applyAlignment="1">
      <alignment horizontal="center" vertical="center"/>
    </xf>
    <xf numFmtId="0" fontId="11" fillId="0" borderId="0" xfId="5" applyFont="1" applyBorder="1" applyAlignment="1"/>
    <xf numFmtId="0" fontId="5" fillId="0" borderId="87" xfId="5" applyFont="1" applyBorder="1" applyAlignment="1"/>
    <xf numFmtId="2" fontId="39" fillId="0" borderId="88" xfId="5" applyNumberFormat="1" applyFont="1" applyBorder="1" applyAlignment="1">
      <alignment horizontal="center"/>
    </xf>
    <xf numFmtId="0" fontId="5" fillId="0" borderId="0" xfId="9" applyFont="1" applyBorder="1"/>
    <xf numFmtId="0" fontId="11" fillId="0" borderId="50" xfId="9" applyFont="1" applyBorder="1" applyAlignment="1">
      <alignment horizontal="center"/>
    </xf>
    <xf numFmtId="0" fontId="1" fillId="0" borderId="0" xfId="84"/>
    <xf numFmtId="2" fontId="13" fillId="0" borderId="60" xfId="83" applyNumberFormat="1" applyFont="1" applyBorder="1" applyAlignment="1">
      <alignment horizontal="center" vertical="center"/>
    </xf>
    <xf numFmtId="0" fontId="5" fillId="0" borderId="59" xfId="9" applyFont="1" applyBorder="1" applyAlignment="1">
      <alignment horizontal="center" vertical="center"/>
    </xf>
    <xf numFmtId="2" fontId="5" fillId="0" borderId="11" xfId="5" applyNumberFormat="1" applyBorder="1" applyAlignment="1">
      <alignment horizontal="center" vertical="center"/>
    </xf>
    <xf numFmtId="0" fontId="5" fillId="0" borderId="43" xfId="9" applyFont="1" applyBorder="1" applyAlignment="1">
      <alignment horizontal="center" vertical="center"/>
    </xf>
    <xf numFmtId="0" fontId="14" fillId="2" borderId="1" xfId="0" applyFont="1" applyFill="1" applyBorder="1" applyAlignment="1">
      <alignment vertical="center"/>
    </xf>
    <xf numFmtId="0" fontId="14" fillId="2" borderId="85" xfId="0" applyFont="1" applyFill="1" applyBorder="1" applyAlignment="1">
      <alignment vertical="center"/>
    </xf>
    <xf numFmtId="0" fontId="5" fillId="0" borderId="84" xfId="5" applyNumberFormat="1" applyFont="1" applyBorder="1" applyAlignment="1">
      <alignment horizontal="center" vertical="center"/>
    </xf>
    <xf numFmtId="2" fontId="5" fillId="0" borderId="53" xfId="5" applyNumberFormat="1" applyBorder="1" applyAlignment="1">
      <alignment horizontal="center" vertical="center"/>
    </xf>
    <xf numFmtId="0" fontId="5" fillId="0" borderId="53" xfId="5" applyFont="1" applyBorder="1" applyAlignment="1">
      <alignment horizontal="center" vertical="center" shrinkToFit="1"/>
    </xf>
    <xf numFmtId="0" fontId="5" fillId="0" borderId="54" xfId="9" applyFont="1" applyBorder="1" applyAlignment="1">
      <alignment horizontal="center" vertical="center"/>
    </xf>
    <xf numFmtId="0" fontId="11" fillId="0" borderId="0" xfId="9" applyFont="1" applyBorder="1" applyAlignment="1"/>
    <xf numFmtId="0" fontId="5" fillId="0" borderId="60" xfId="5" applyFont="1" applyBorder="1" applyAlignment="1">
      <alignment horizontal="center"/>
    </xf>
    <xf numFmtId="0" fontId="14" fillId="0" borderId="5" xfId="5" applyFont="1" applyBorder="1" applyAlignment="1">
      <alignment horizontal="left" vertical="center"/>
    </xf>
    <xf numFmtId="0" fontId="5" fillId="0" borderId="5" xfId="5" applyFont="1" applyBorder="1" applyAlignment="1">
      <alignment horizontal="center"/>
    </xf>
    <xf numFmtId="0" fontId="5" fillId="0" borderId="5" xfId="5" applyNumberFormat="1" applyFont="1" applyBorder="1" applyAlignment="1">
      <alignment horizontal="center" vertical="center"/>
    </xf>
    <xf numFmtId="0" fontId="14" fillId="0" borderId="53" xfId="5" applyFont="1" applyBorder="1" applyAlignment="1">
      <alignment horizontal="left" vertical="center"/>
    </xf>
    <xf numFmtId="0" fontId="5" fillId="0" borderId="53" xfId="5" applyNumberFormat="1" applyFont="1" applyBorder="1" applyAlignment="1">
      <alignment horizontal="center" vertical="center"/>
    </xf>
    <xf numFmtId="49" fontId="6" fillId="0" borderId="53" xfId="0" applyNumberFormat="1" applyFont="1" applyBorder="1" applyAlignment="1">
      <alignment horizontal="center" vertical="center" wrapText="1"/>
    </xf>
    <xf numFmtId="0" fontId="52" fillId="0" borderId="72" xfId="5" applyFont="1" applyBorder="1" applyAlignment="1">
      <alignment horizontal="center" vertical="center"/>
    </xf>
    <xf numFmtId="0" fontId="5" fillId="0" borderId="82" xfId="5" applyFont="1" applyBorder="1" applyAlignment="1">
      <alignment horizontal="center" vertical="center"/>
    </xf>
    <xf numFmtId="0" fontId="5" fillId="0" borderId="42" xfId="5" applyFont="1" applyBorder="1" applyAlignment="1">
      <alignment horizontal="center" vertical="center"/>
    </xf>
    <xf numFmtId="2" fontId="6" fillId="0" borderId="11" xfId="0" applyNumberFormat="1" applyFont="1" applyFill="1" applyBorder="1" applyAlignment="1">
      <alignment horizontal="center" vertical="center"/>
    </xf>
    <xf numFmtId="0" fontId="52" fillId="0" borderId="89" xfId="5" applyFont="1" applyBorder="1" applyAlignment="1">
      <alignment horizontal="center" vertical="center"/>
    </xf>
    <xf numFmtId="0" fontId="5" fillId="0" borderId="52" xfId="5" applyFont="1" applyBorder="1" applyAlignment="1">
      <alignment horizontal="center" vertical="center"/>
    </xf>
    <xf numFmtId="2" fontId="13" fillId="0" borderId="60" xfId="0" applyNumberFormat="1" applyFont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/>
    </xf>
    <xf numFmtId="0" fontId="6" fillId="2" borderId="12" xfId="0" applyFont="1" applyFill="1" applyBorder="1" applyAlignment="1">
      <alignment horizontal="left" vertical="center"/>
    </xf>
    <xf numFmtId="0" fontId="0" fillId="0" borderId="5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 wrapText="1"/>
    </xf>
    <xf numFmtId="0" fontId="13" fillId="2" borderId="12" xfId="0" applyFont="1" applyFill="1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13" fillId="0" borderId="12" xfId="0" applyFont="1" applyBorder="1" applyAlignment="1">
      <alignment horizontal="left" vertical="center"/>
    </xf>
    <xf numFmtId="0" fontId="0" fillId="2" borderId="0" xfId="0" applyFont="1" applyFill="1" applyAlignment="1">
      <alignment horizontal="center"/>
    </xf>
    <xf numFmtId="0" fontId="34" fillId="2" borderId="0" xfId="0" applyFont="1" applyFill="1" applyAlignment="1">
      <alignment horizontal="center"/>
    </xf>
    <xf numFmtId="0" fontId="11" fillId="2" borderId="0" xfId="0" applyFont="1" applyFill="1" applyBorder="1" applyAlignment="1">
      <alignment horizontal="left" vertical="center" wrapText="1"/>
    </xf>
    <xf numFmtId="0" fontId="11" fillId="2" borderId="0" xfId="0" applyFont="1" applyFill="1" applyBorder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2" fontId="13" fillId="2" borderId="3" xfId="16" applyNumberFormat="1" applyFont="1" applyFill="1" applyBorder="1" applyAlignment="1">
      <alignment horizontal="center" vertical="center"/>
    </xf>
    <xf numFmtId="2" fontId="13" fillId="2" borderId="5" xfId="1" applyNumberFormat="1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left" vertical="center"/>
    </xf>
    <xf numFmtId="0" fontId="0" fillId="2" borderId="5" xfId="0" applyFont="1" applyFill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0" fontId="6" fillId="2" borderId="83" xfId="0" applyFont="1" applyFill="1" applyBorder="1" applyAlignment="1">
      <alignment vertical="center"/>
    </xf>
    <xf numFmtId="0" fontId="13" fillId="2" borderId="30" xfId="1" applyFont="1" applyFill="1" applyBorder="1" applyAlignment="1">
      <alignment horizontal="center" vertical="center" wrapText="1"/>
    </xf>
    <xf numFmtId="0" fontId="13" fillId="2" borderId="60" xfId="1" applyFont="1" applyFill="1" applyBorder="1" applyAlignment="1">
      <alignment horizontal="center" vertical="center" wrapText="1"/>
    </xf>
    <xf numFmtId="0" fontId="6" fillId="2" borderId="30" xfId="2" applyFont="1" applyFill="1" applyBorder="1" applyAlignment="1">
      <alignment horizontal="left" vertical="center"/>
    </xf>
    <xf numFmtId="2" fontId="13" fillId="2" borderId="83" xfId="1" applyNumberFormat="1" applyFont="1" applyFill="1" applyBorder="1" applyAlignment="1">
      <alignment horizontal="center" vertical="center" wrapText="1"/>
    </xf>
    <xf numFmtId="0" fontId="12" fillId="2" borderId="83" xfId="0" applyFont="1" applyFill="1" applyBorder="1" applyAlignment="1"/>
    <xf numFmtId="0" fontId="13" fillId="2" borderId="60" xfId="1" applyFont="1" applyFill="1" applyBorder="1" applyAlignment="1">
      <alignment horizontal="center" wrapText="1"/>
    </xf>
    <xf numFmtId="0" fontId="13" fillId="2" borderId="30" xfId="1" applyFont="1" applyFill="1" applyBorder="1" applyAlignment="1">
      <alignment horizontal="left" vertical="center"/>
    </xf>
    <xf numFmtId="2" fontId="13" fillId="0" borderId="83" xfId="1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13" fillId="2" borderId="5" xfId="1" applyNumberFormat="1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vertical="center"/>
    </xf>
    <xf numFmtId="0" fontId="15" fillId="2" borderId="5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vertical="center"/>
    </xf>
    <xf numFmtId="49" fontId="13" fillId="2" borderId="5" xfId="0" applyNumberFormat="1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23" fillId="2" borderId="5" xfId="0" applyFont="1" applyFill="1" applyBorder="1" applyAlignment="1">
      <alignment horizontal="center" vertical="center" wrapText="1"/>
    </xf>
    <xf numFmtId="0" fontId="13" fillId="2" borderId="5" xfId="6" applyFont="1" applyFill="1" applyBorder="1" applyAlignment="1">
      <alignment horizontal="center" vertical="center"/>
    </xf>
    <xf numFmtId="0" fontId="0" fillId="0" borderId="14" xfId="0" applyBorder="1" applyAlignment="1"/>
    <xf numFmtId="0" fontId="13" fillId="2" borderId="5" xfId="0" applyFont="1" applyFill="1" applyBorder="1"/>
    <xf numFmtId="0" fontId="13" fillId="0" borderId="7" xfId="0" applyFont="1" applyBorder="1" applyAlignment="1">
      <alignment horizontal="center" vertical="center" wrapText="1"/>
    </xf>
    <xf numFmtId="0" fontId="0" fillId="2" borderId="2" xfId="0" applyFont="1" applyFill="1" applyBorder="1" applyAlignment="1">
      <alignment vertical="center"/>
    </xf>
    <xf numFmtId="2" fontId="6" fillId="0" borderId="5" xfId="0" applyNumberFormat="1" applyFont="1" applyBorder="1" applyAlignment="1">
      <alignment horizontal="center" vertical="center" wrapText="1"/>
    </xf>
    <xf numFmtId="0" fontId="0" fillId="2" borderId="3" xfId="0" applyFont="1" applyFill="1" applyBorder="1" applyAlignment="1">
      <alignment vertical="center"/>
    </xf>
    <xf numFmtId="0" fontId="16" fillId="2" borderId="5" xfId="0" applyFont="1" applyFill="1" applyBorder="1"/>
    <xf numFmtId="0" fontId="0" fillId="0" borderId="40" xfId="0" applyBorder="1"/>
    <xf numFmtId="0" fontId="0" fillId="2" borderId="63" xfId="0" applyFont="1" applyFill="1" applyBorder="1" applyAlignment="1">
      <alignment vertical="center"/>
    </xf>
    <xf numFmtId="0" fontId="0" fillId="2" borderId="83" xfId="0" applyFont="1" applyFill="1" applyBorder="1" applyAlignment="1">
      <alignment vertical="center"/>
    </xf>
    <xf numFmtId="0" fontId="18" fillId="2" borderId="60" xfId="0" applyFont="1" applyFill="1" applyBorder="1" applyAlignment="1">
      <alignment horizontal="center" vertical="center" wrapText="1"/>
    </xf>
    <xf numFmtId="0" fontId="13" fillId="2" borderId="60" xfId="0" applyFont="1" applyFill="1" applyBorder="1" applyAlignment="1">
      <alignment horizontal="center" vertical="center" wrapText="1"/>
    </xf>
    <xf numFmtId="0" fontId="13" fillId="0" borderId="60" xfId="0" applyFont="1" applyBorder="1" applyAlignment="1">
      <alignment horizontal="center" vertical="center" wrapText="1"/>
    </xf>
    <xf numFmtId="0" fontId="13" fillId="2" borderId="85" xfId="0" applyFont="1" applyFill="1" applyBorder="1" applyAlignment="1">
      <alignment vertical="center"/>
    </xf>
    <xf numFmtId="0" fontId="0" fillId="2" borderId="91" xfId="0" applyFill="1" applyBorder="1" applyAlignment="1">
      <alignment vertical="center"/>
    </xf>
    <xf numFmtId="0" fontId="0" fillId="2" borderId="86" xfId="0" applyFill="1" applyBorder="1" applyAlignment="1">
      <alignment vertical="center"/>
    </xf>
    <xf numFmtId="49" fontId="13" fillId="2" borderId="53" xfId="0" applyNumberFormat="1" applyFont="1" applyFill="1" applyBorder="1" applyAlignment="1">
      <alignment horizontal="center" vertical="center" wrapText="1"/>
    </xf>
    <xf numFmtId="0" fontId="13" fillId="2" borderId="53" xfId="0" applyFont="1" applyFill="1" applyBorder="1" applyAlignment="1">
      <alignment horizontal="center" vertical="center" wrapText="1"/>
    </xf>
    <xf numFmtId="0" fontId="13" fillId="2" borderId="53" xfId="0" applyFont="1" applyFill="1" applyBorder="1"/>
    <xf numFmtId="2" fontId="13" fillId="0" borderId="53" xfId="0" applyNumberFormat="1" applyFont="1" applyBorder="1" applyAlignment="1">
      <alignment horizontal="center" vertical="center" wrapText="1"/>
    </xf>
    <xf numFmtId="0" fontId="13" fillId="0" borderId="53" xfId="0" applyFont="1" applyBorder="1" applyAlignment="1">
      <alignment horizontal="center" vertical="center" wrapText="1"/>
    </xf>
    <xf numFmtId="0" fontId="8" fillId="0" borderId="57" xfId="0" applyFont="1" applyBorder="1" applyAlignment="1">
      <alignment horizontal="center" vertical="center"/>
    </xf>
    <xf numFmtId="0" fontId="0" fillId="0" borderId="98" xfId="0" applyBorder="1" applyAlignment="1">
      <alignment horizontal="center" vertical="center" wrapText="1"/>
    </xf>
    <xf numFmtId="0" fontId="9" fillId="0" borderId="98" xfId="0" applyFont="1" applyBorder="1" applyAlignment="1">
      <alignment horizontal="center" vertical="center" wrapText="1"/>
    </xf>
    <xf numFmtId="0" fontId="0" fillId="0" borderId="5" xfId="0" applyBorder="1"/>
    <xf numFmtId="0" fontId="16" fillId="2" borderId="60" xfId="1" applyFont="1" applyFill="1" applyBorder="1" applyAlignment="1">
      <alignment horizontal="center" wrapText="1"/>
    </xf>
    <xf numFmtId="2" fontId="13" fillId="0" borderId="11" xfId="0" applyNumberFormat="1" applyFont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0" fillId="0" borderId="11" xfId="0" applyBorder="1"/>
    <xf numFmtId="0" fontId="0" fillId="0" borderId="60" xfId="0" applyBorder="1"/>
    <xf numFmtId="0" fontId="13" fillId="2" borderId="53" xfId="6" applyFont="1" applyFill="1" applyBorder="1" applyAlignment="1">
      <alignment horizontal="center" vertical="center"/>
    </xf>
    <xf numFmtId="0" fontId="0" fillId="0" borderId="53" xfId="0" applyBorder="1"/>
    <xf numFmtId="0" fontId="8" fillId="0" borderId="0" xfId="0" applyFont="1" applyBorder="1" applyAlignment="1">
      <alignment vertical="center"/>
    </xf>
    <xf numFmtId="0" fontId="8" fillId="0" borderId="61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13" fillId="2" borderId="8" xfId="0" applyFont="1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49" fontId="13" fillId="2" borderId="11" xfId="0" applyNumberFormat="1" applyFont="1" applyFill="1" applyBorder="1" applyAlignment="1">
      <alignment horizontal="center" vertical="center" wrapText="1"/>
    </xf>
    <xf numFmtId="0" fontId="16" fillId="2" borderId="11" xfId="0" applyFont="1" applyFill="1" applyBorder="1"/>
    <xf numFmtId="0" fontId="13" fillId="2" borderId="18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13" fillId="0" borderId="11" xfId="1" applyFont="1" applyBorder="1" applyAlignment="1">
      <alignment horizontal="center" wrapText="1"/>
    </xf>
    <xf numFmtId="0" fontId="6" fillId="2" borderId="11" xfId="0" applyFont="1" applyFill="1" applyBorder="1" applyAlignment="1">
      <alignment horizontal="left" vertical="center"/>
    </xf>
    <xf numFmtId="2" fontId="13" fillId="0" borderId="11" xfId="1" applyNumberFormat="1" applyFont="1" applyBorder="1" applyAlignment="1">
      <alignment horizontal="center" vertical="center" wrapText="1"/>
    </xf>
    <xf numFmtId="0" fontId="13" fillId="3" borderId="1" xfId="0" applyFont="1" applyFill="1" applyBorder="1" applyAlignment="1">
      <alignment vertical="center"/>
    </xf>
    <xf numFmtId="164" fontId="6" fillId="0" borderId="3" xfId="0" applyNumberFormat="1" applyFont="1" applyBorder="1" applyAlignment="1">
      <alignment horizontal="center" vertical="center" wrapText="1"/>
    </xf>
    <xf numFmtId="164" fontId="13" fillId="0" borderId="5" xfId="1" applyNumberFormat="1" applyFont="1" applyBorder="1" applyAlignment="1">
      <alignment horizontal="center" vertical="center" wrapText="1"/>
    </xf>
    <xf numFmtId="164" fontId="13" fillId="0" borderId="3" xfId="1" applyNumberFormat="1" applyFont="1" applyBorder="1" applyAlignment="1">
      <alignment horizontal="center" vertical="center" wrapText="1"/>
    </xf>
    <xf numFmtId="2" fontId="13" fillId="0" borderId="3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13" fillId="2" borderId="5" xfId="1" applyFont="1" applyFill="1" applyBorder="1" applyAlignment="1">
      <alignment horizontal="center"/>
    </xf>
    <xf numFmtId="0" fontId="16" fillId="2" borderId="7" xfId="1" applyFont="1" applyFill="1" applyBorder="1" applyAlignment="1">
      <alignment horizontal="center" wrapText="1"/>
    </xf>
    <xf numFmtId="164" fontId="6" fillId="0" borderId="5" xfId="0" applyNumberFormat="1" applyFont="1" applyFill="1" applyBorder="1" applyAlignment="1">
      <alignment horizontal="center" vertical="center"/>
    </xf>
    <xf numFmtId="0" fontId="0" fillId="0" borderId="46" xfId="0" applyBorder="1" applyAlignment="1"/>
    <xf numFmtId="49" fontId="13" fillId="0" borderId="1" xfId="0" applyNumberFormat="1" applyFont="1" applyBorder="1" applyAlignment="1">
      <alignment horizontal="center" vertical="center" wrapText="1"/>
    </xf>
    <xf numFmtId="164" fontId="13" fillId="0" borderId="5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6" fillId="2" borderId="0" xfId="0" applyFont="1" applyFill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24" fillId="2" borderId="0" xfId="0" applyFont="1" applyFill="1" applyBorder="1" applyAlignment="1">
      <alignment horizontal="center"/>
    </xf>
    <xf numFmtId="0" fontId="25" fillId="0" borderId="0" xfId="0" applyFont="1" applyBorder="1" applyAlignment="1">
      <alignment horizontal="center" wrapText="1"/>
    </xf>
    <xf numFmtId="0" fontId="6" fillId="2" borderId="0" xfId="0" applyFont="1" applyFill="1" applyAlignment="1"/>
    <xf numFmtId="0" fontId="15" fillId="2" borderId="0" xfId="0" applyFont="1" applyFill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 vertical="top"/>
    </xf>
    <xf numFmtId="0" fontId="29" fillId="2" borderId="82" xfId="0" applyFont="1" applyFill="1" applyBorder="1" applyAlignment="1">
      <alignment horizontal="center"/>
    </xf>
    <xf numFmtId="0" fontId="29" fillId="2" borderId="63" xfId="0" applyFont="1" applyFill="1" applyBorder="1" applyAlignment="1">
      <alignment horizontal="center"/>
    </xf>
    <xf numFmtId="0" fontId="29" fillId="2" borderId="59" xfId="0" applyFont="1" applyFill="1" applyBorder="1" applyAlignment="1">
      <alignment horizontal="center"/>
    </xf>
    <xf numFmtId="0" fontId="29" fillId="2" borderId="16" xfId="0" applyFont="1" applyFill="1" applyBorder="1" applyAlignment="1">
      <alignment horizontal="center"/>
    </xf>
    <xf numFmtId="0" fontId="29" fillId="2" borderId="20" xfId="0" applyFont="1" applyFill="1" applyBorder="1" applyAlignment="1">
      <alignment horizontal="center"/>
    </xf>
    <xf numFmtId="0" fontId="29" fillId="2" borderId="51" xfId="0" applyFont="1" applyFill="1" applyBorder="1" applyAlignment="1">
      <alignment horizontal="center"/>
    </xf>
    <xf numFmtId="0" fontId="29" fillId="2" borderId="17" xfId="0" applyFont="1" applyFill="1" applyBorder="1" applyAlignment="1">
      <alignment horizontal="center"/>
    </xf>
    <xf numFmtId="0" fontId="29" fillId="2" borderId="48" xfId="0" applyFont="1" applyFill="1" applyBorder="1" applyAlignment="1">
      <alignment horizontal="center"/>
    </xf>
    <xf numFmtId="0" fontId="29" fillId="2" borderId="17" xfId="0" applyFont="1" applyFill="1" applyBorder="1" applyAlignment="1">
      <alignment horizontal="center" vertical="center"/>
    </xf>
    <xf numFmtId="0" fontId="29" fillId="2" borderId="41" xfId="0" applyFont="1" applyFill="1" applyBorder="1" applyAlignment="1">
      <alignment horizontal="center" vertical="center"/>
    </xf>
    <xf numFmtId="0" fontId="29" fillId="2" borderId="48" xfId="0" applyFont="1" applyFill="1" applyBorder="1" applyAlignment="1">
      <alignment horizontal="center" vertical="center"/>
    </xf>
    <xf numFmtId="0" fontId="28" fillId="0" borderId="48" xfId="18" applyFont="1" applyFill="1" applyBorder="1" applyAlignment="1"/>
    <xf numFmtId="0" fontId="28" fillId="0" borderId="48" xfId="0" applyFont="1" applyFill="1" applyBorder="1"/>
    <xf numFmtId="0" fontId="28" fillId="0" borderId="0" xfId="18" applyFont="1" applyFill="1" applyBorder="1" applyAlignment="1"/>
    <xf numFmtId="0" fontId="29" fillId="2" borderId="105" xfId="0" applyFont="1" applyFill="1" applyBorder="1" applyAlignment="1">
      <alignment horizontal="center"/>
    </xf>
    <xf numFmtId="0" fontId="29" fillId="2" borderId="10" xfId="0" applyFont="1" applyFill="1" applyBorder="1" applyAlignment="1">
      <alignment horizontal="center"/>
    </xf>
    <xf numFmtId="0" fontId="29" fillId="2" borderId="7" xfId="0" applyFont="1" applyFill="1" applyBorder="1" applyAlignment="1">
      <alignment horizontal="center"/>
    </xf>
    <xf numFmtId="0" fontId="29" fillId="2" borderId="106" xfId="0" applyFont="1" applyFill="1" applyBorder="1" applyAlignment="1">
      <alignment horizontal="center"/>
    </xf>
    <xf numFmtId="0" fontId="29" fillId="2" borderId="107" xfId="0" applyFont="1" applyFill="1" applyBorder="1" applyAlignment="1">
      <alignment horizontal="center"/>
    </xf>
    <xf numFmtId="0" fontId="29" fillId="2" borderId="108" xfId="0" applyFont="1" applyFill="1" applyBorder="1" applyAlignment="1">
      <alignment horizontal="center"/>
    </xf>
    <xf numFmtId="0" fontId="29" fillId="2" borderId="48" xfId="18" applyFont="1" applyFill="1" applyBorder="1" applyAlignment="1"/>
    <xf numFmtId="0" fontId="29" fillId="2" borderId="109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0" fontId="6" fillId="2" borderId="5" xfId="0" applyFont="1" applyFill="1" applyBorder="1"/>
    <xf numFmtId="0" fontId="6" fillId="0" borderId="1" xfId="0" applyFont="1" applyBorder="1"/>
    <xf numFmtId="0" fontId="6" fillId="0" borderId="3" xfId="0" applyFont="1" applyBorder="1" applyAlignment="1"/>
    <xf numFmtId="0" fontId="52" fillId="0" borderId="80" xfId="5" applyFont="1" applyBorder="1" applyAlignment="1">
      <alignment horizontal="center" vertical="center"/>
    </xf>
    <xf numFmtId="0" fontId="14" fillId="0" borderId="60" xfId="5" applyFont="1" applyBorder="1" applyAlignment="1">
      <alignment horizontal="left" vertical="center"/>
    </xf>
    <xf numFmtId="0" fontId="5" fillId="0" borderId="60" xfId="5" applyNumberFormat="1" applyFont="1" applyBorder="1" applyAlignment="1">
      <alignment horizontal="center" vertical="center"/>
    </xf>
    <xf numFmtId="0" fontId="15" fillId="2" borderId="60" xfId="0" applyFont="1" applyFill="1" applyBorder="1" applyAlignment="1">
      <alignment vertical="center" wrapText="1"/>
    </xf>
    <xf numFmtId="0" fontId="14" fillId="2" borderId="36" xfId="0" applyFont="1" applyFill="1" applyBorder="1" applyAlignment="1">
      <alignment vertical="center"/>
    </xf>
    <xf numFmtId="0" fontId="5" fillId="0" borderId="84" xfId="5" applyFont="1" applyBorder="1" applyAlignment="1">
      <alignment horizontal="center"/>
    </xf>
    <xf numFmtId="2" fontId="13" fillId="0" borderId="84" xfId="0" applyNumberFormat="1" applyFont="1" applyBorder="1" applyAlignment="1">
      <alignment horizontal="center" vertical="center" wrapText="1"/>
    </xf>
    <xf numFmtId="2" fontId="6" fillId="0" borderId="5" xfId="83" applyNumberFormat="1" applyFont="1" applyBorder="1" applyAlignment="1">
      <alignment horizontal="center" vertical="center" wrapText="1"/>
    </xf>
    <xf numFmtId="0" fontId="6" fillId="2" borderId="7" xfId="0" applyFont="1" applyFill="1" applyBorder="1"/>
    <xf numFmtId="0" fontId="6" fillId="2" borderId="7" xfId="0" applyFont="1" applyFill="1" applyBorder="1" applyAlignment="1">
      <alignment horizontal="center"/>
    </xf>
    <xf numFmtId="0" fontId="6" fillId="2" borderId="0" xfId="0" applyFont="1" applyFill="1" applyBorder="1" applyAlignment="1">
      <alignment vertical="center"/>
    </xf>
    <xf numFmtId="0" fontId="13" fillId="2" borderId="0" xfId="1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13" fillId="2" borderId="0" xfId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/>
    </xf>
    <xf numFmtId="0" fontId="40" fillId="0" borderId="5" xfId="19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53" fillId="0" borderId="5" xfId="1" applyFont="1" applyBorder="1" applyAlignment="1">
      <alignment horizontal="center" vertical="center" wrapText="1"/>
    </xf>
    <xf numFmtId="0" fontId="53" fillId="0" borderId="5" xfId="1" applyFont="1" applyFill="1" applyBorder="1" applyAlignment="1">
      <alignment horizontal="center" wrapText="1"/>
    </xf>
    <xf numFmtId="0" fontId="14" fillId="0" borderId="5" xfId="0" applyFont="1" applyBorder="1" applyAlignment="1">
      <alignment horizontal="center"/>
    </xf>
    <xf numFmtId="0" fontId="53" fillId="0" borderId="5" xfId="1" applyFont="1" applyBorder="1" applyAlignment="1">
      <alignment horizontal="center" wrapText="1"/>
    </xf>
    <xf numFmtId="0" fontId="14" fillId="0" borderId="7" xfId="0" applyFont="1" applyBorder="1" applyAlignment="1">
      <alignment horizontal="center"/>
    </xf>
    <xf numFmtId="0" fontId="53" fillId="0" borderId="7" xfId="1" applyFont="1" applyFill="1" applyBorder="1" applyAlignment="1">
      <alignment horizontal="center" wrapText="1"/>
    </xf>
    <xf numFmtId="0" fontId="40" fillId="0" borderId="0" xfId="19" applyFill="1" applyBorder="1" applyAlignment="1">
      <alignment vertical="center"/>
    </xf>
    <xf numFmtId="0" fontId="6" fillId="0" borderId="12" xfId="0" applyFont="1" applyFill="1" applyBorder="1" applyAlignment="1"/>
    <xf numFmtId="0" fontId="6" fillId="0" borderId="1" xfId="0" applyFont="1" applyFill="1" applyBorder="1" applyAlignment="1"/>
    <xf numFmtId="0" fontId="6" fillId="0" borderId="0" xfId="0" applyFont="1" applyAlignment="1">
      <alignment horizontal="center"/>
    </xf>
    <xf numFmtId="0" fontId="9" fillId="0" borderId="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49" fontId="6" fillId="0" borderId="5" xfId="0" applyNumberFormat="1" applyFont="1" applyBorder="1"/>
    <xf numFmtId="0" fontId="29" fillId="2" borderId="110" xfId="0" applyFont="1" applyFill="1" applyBorder="1" applyAlignment="1">
      <alignment horizontal="center"/>
    </xf>
    <xf numFmtId="0" fontId="30" fillId="2" borderId="17" xfId="0" applyFont="1" applyFill="1" applyBorder="1" applyAlignment="1">
      <alignment horizontal="center"/>
    </xf>
    <xf numFmtId="0" fontId="27" fillId="2" borderId="32" xfId="0" applyNumberFormat="1" applyFont="1" applyFill="1" applyBorder="1" applyAlignment="1">
      <alignment horizontal="center"/>
    </xf>
    <xf numFmtId="0" fontId="28" fillId="2" borderId="49" xfId="18" applyFont="1" applyFill="1" applyBorder="1" applyAlignment="1"/>
    <xf numFmtId="0" fontId="12" fillId="0" borderId="2" xfId="0" applyFont="1" applyBorder="1" applyAlignment="1">
      <alignment vertical="center"/>
    </xf>
    <xf numFmtId="0" fontId="13" fillId="2" borderId="11" xfId="1" applyFont="1" applyFill="1" applyBorder="1" applyAlignment="1">
      <alignment horizontal="center"/>
    </xf>
    <xf numFmtId="0" fontId="6" fillId="0" borderId="0" xfId="0" applyFont="1" applyAlignment="1">
      <alignment vertical="center"/>
    </xf>
    <xf numFmtId="0" fontId="8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49" fontId="21" fillId="0" borderId="0" xfId="0" applyNumberFormat="1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vertical="center" wrapText="1"/>
    </xf>
    <xf numFmtId="0" fontId="13" fillId="0" borderId="0" xfId="1" applyFont="1" applyBorder="1" applyAlignment="1">
      <alignment horizontal="center" vertical="center"/>
    </xf>
    <xf numFmtId="0" fontId="12" fillId="2" borderId="0" xfId="0" applyFont="1" applyFill="1" applyBorder="1" applyAlignment="1">
      <alignment vertical="center"/>
    </xf>
    <xf numFmtId="2" fontId="13" fillId="0" borderId="0" xfId="1" applyNumberFormat="1" applyFont="1" applyBorder="1" applyAlignment="1">
      <alignment horizontal="center" vertical="center" wrapText="1"/>
    </xf>
    <xf numFmtId="0" fontId="13" fillId="0" borderId="0" xfId="1" applyFont="1" applyBorder="1" applyAlignment="1">
      <alignment horizontal="center" vertical="center" wrapText="1"/>
    </xf>
    <xf numFmtId="0" fontId="16" fillId="2" borderId="1" xfId="1" applyFont="1" applyFill="1" applyBorder="1" applyAlignment="1">
      <alignment horizontal="center" wrapText="1"/>
    </xf>
    <xf numFmtId="0" fontId="9" fillId="2" borderId="7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2" fontId="13" fillId="0" borderId="3" xfId="16" applyNumberFormat="1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/>
    </xf>
    <xf numFmtId="0" fontId="16" fillId="0" borderId="5" xfId="0" applyFont="1" applyBorder="1" applyAlignment="1">
      <alignment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2" borderId="7" xfId="1" applyFont="1" applyFill="1" applyBorder="1" applyAlignment="1">
      <alignment horizontal="center" vertical="center" wrapText="1"/>
    </xf>
    <xf numFmtId="0" fontId="0" fillId="2" borderId="7" xfId="0" applyFont="1" applyFill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2" borderId="5" xfId="0" applyFont="1" applyFill="1" applyBorder="1" applyAlignment="1">
      <alignment vertical="center"/>
    </xf>
    <xf numFmtId="0" fontId="12" fillId="2" borderId="14" xfId="0" applyFont="1" applyFill="1" applyBorder="1" applyAlignment="1">
      <alignment vertical="center"/>
    </xf>
    <xf numFmtId="164" fontId="6" fillId="0" borderId="3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vertical="center"/>
    </xf>
    <xf numFmtId="0" fontId="12" fillId="2" borderId="0" xfId="0" applyFont="1" applyFill="1" applyBorder="1" applyAlignment="1"/>
    <xf numFmtId="0" fontId="13" fillId="2" borderId="0" xfId="1" applyFont="1" applyFill="1" applyBorder="1" applyAlignment="1">
      <alignment horizontal="center" wrapText="1"/>
    </xf>
    <xf numFmtId="0" fontId="18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2" fontId="6" fillId="0" borderId="0" xfId="0" applyNumberFormat="1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3" fillId="2" borderId="15" xfId="1" applyFont="1" applyFill="1" applyBorder="1" applyAlignment="1">
      <alignment horizontal="center" wrapText="1"/>
    </xf>
    <xf numFmtId="0" fontId="13" fillId="2" borderId="11" xfId="6" applyFont="1" applyFill="1" applyBorder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 wrapText="1"/>
    </xf>
    <xf numFmtId="2" fontId="6" fillId="2" borderId="3" xfId="0" applyNumberFormat="1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wrapText="1"/>
    </xf>
    <xf numFmtId="0" fontId="11" fillId="2" borderId="0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/>
    </xf>
    <xf numFmtId="0" fontId="54" fillId="2" borderId="5" xfId="0" applyFont="1" applyFill="1" applyBorder="1" applyAlignment="1">
      <alignment horizontal="center" vertical="center" wrapText="1"/>
    </xf>
    <xf numFmtId="0" fontId="13" fillId="0" borderId="5" xfId="1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 wrapText="1"/>
    </xf>
    <xf numFmtId="0" fontId="41" fillId="0" borderId="0" xfId="19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13" fillId="2" borderId="0" xfId="1" applyFont="1" applyFill="1" applyBorder="1" applyAlignment="1">
      <alignment horizontal="center"/>
    </xf>
    <xf numFmtId="0" fontId="13" fillId="0" borderId="0" xfId="1" applyFont="1" applyFill="1" applyBorder="1" applyAlignment="1">
      <alignment horizontal="center" vertical="center" wrapText="1"/>
    </xf>
    <xf numFmtId="0" fontId="29" fillId="2" borderId="52" xfId="0" applyFont="1" applyFill="1" applyBorder="1" applyAlignment="1">
      <alignment horizontal="center"/>
    </xf>
    <xf numFmtId="0" fontId="29" fillId="2" borderId="86" xfId="0" applyFont="1" applyFill="1" applyBorder="1" applyAlignment="1">
      <alignment horizontal="center"/>
    </xf>
    <xf numFmtId="0" fontId="29" fillId="2" borderId="53" xfId="0" applyFont="1" applyFill="1" applyBorder="1" applyAlignment="1">
      <alignment horizontal="center"/>
    </xf>
    <xf numFmtId="0" fontId="29" fillId="2" borderId="54" xfId="0" applyFont="1" applyFill="1" applyBorder="1" applyAlignment="1">
      <alignment horizontal="center"/>
    </xf>
    <xf numFmtId="0" fontId="29" fillId="2" borderId="91" xfId="0" applyFont="1" applyFill="1" applyBorder="1" applyAlignment="1">
      <alignment horizontal="center"/>
    </xf>
    <xf numFmtId="0" fontId="29" fillId="2" borderId="103" xfId="0" applyFont="1" applyFill="1" applyBorder="1" applyAlignment="1">
      <alignment horizontal="center"/>
    </xf>
    <xf numFmtId="0" fontId="29" fillId="2" borderId="32" xfId="0" applyFont="1" applyFill="1" applyBorder="1" applyAlignment="1">
      <alignment horizontal="center"/>
    </xf>
    <xf numFmtId="0" fontId="29" fillId="2" borderId="49" xfId="0" applyFont="1" applyFill="1" applyBorder="1" applyAlignment="1">
      <alignment horizontal="center"/>
    </xf>
    <xf numFmtId="0" fontId="30" fillId="2" borderId="103" xfId="0" applyFont="1" applyFill="1" applyBorder="1" applyAlignment="1">
      <alignment horizontal="center"/>
    </xf>
    <xf numFmtId="0" fontId="0" fillId="2" borderId="13" xfId="0" applyFill="1" applyBorder="1" applyAlignment="1">
      <alignment vertical="center"/>
    </xf>
    <xf numFmtId="0" fontId="10" fillId="2" borderId="5" xfId="0" applyFont="1" applyFill="1" applyBorder="1" applyAlignment="1">
      <alignment horizontal="center" vertical="top"/>
    </xf>
    <xf numFmtId="0" fontId="10" fillId="2" borderId="5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left"/>
    </xf>
    <xf numFmtId="0" fontId="39" fillId="2" borderId="48" xfId="18" applyFont="1" applyFill="1" applyBorder="1" applyAlignment="1"/>
    <xf numFmtId="0" fontId="13" fillId="2" borderId="2" xfId="0" applyFont="1" applyFill="1" applyBorder="1" applyAlignment="1">
      <alignment vertical="center"/>
    </xf>
    <xf numFmtId="0" fontId="13" fillId="2" borderId="3" xfId="0" applyFont="1" applyFill="1" applyBorder="1" applyAlignment="1">
      <alignment vertical="center"/>
    </xf>
    <xf numFmtId="0" fontId="6" fillId="0" borderId="3" xfId="0" applyFont="1" applyBorder="1"/>
    <xf numFmtId="0" fontId="6" fillId="0" borderId="5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50" fillId="0" borderId="82" xfId="0" applyFont="1" applyBorder="1" applyAlignment="1">
      <alignment horizontal="center" vertical="center"/>
    </xf>
    <xf numFmtId="0" fontId="50" fillId="0" borderId="42" xfId="0" applyFont="1" applyBorder="1" applyAlignment="1">
      <alignment horizontal="center" vertical="center"/>
    </xf>
    <xf numFmtId="0" fontId="50" fillId="0" borderId="52" xfId="0" applyFont="1" applyBorder="1" applyAlignment="1">
      <alignment horizontal="center" vertical="center"/>
    </xf>
    <xf numFmtId="0" fontId="50" fillId="0" borderId="62" xfId="0" applyFont="1" applyBorder="1" applyAlignment="1">
      <alignment horizontal="center" vertical="center"/>
    </xf>
    <xf numFmtId="0" fontId="50" fillId="0" borderId="58" xfId="0" applyFont="1" applyBorder="1" applyAlignment="1">
      <alignment horizontal="center" vertical="center"/>
    </xf>
    <xf numFmtId="0" fontId="50" fillId="0" borderId="5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80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9" fillId="0" borderId="79" xfId="0" applyFont="1" applyBorder="1" applyAlignment="1">
      <alignment horizontal="center" vertical="center" wrapText="1"/>
    </xf>
    <xf numFmtId="0" fontId="9" fillId="0" borderId="71" xfId="0" applyFont="1" applyBorder="1" applyAlignment="1">
      <alignment horizontal="center" vertical="center" wrapText="1"/>
    </xf>
    <xf numFmtId="0" fontId="9" fillId="0" borderId="78" xfId="0" applyFont="1" applyBorder="1" applyAlignment="1">
      <alignment horizontal="center" vertical="center" wrapText="1"/>
    </xf>
    <xf numFmtId="0" fontId="9" fillId="0" borderId="75" xfId="0" applyFont="1" applyBorder="1" applyAlignment="1">
      <alignment horizontal="center" vertical="center" wrapText="1"/>
    </xf>
    <xf numFmtId="0" fontId="9" fillId="0" borderId="77" xfId="0" applyFont="1" applyBorder="1" applyAlignment="1">
      <alignment horizontal="center" vertical="center" wrapText="1"/>
    </xf>
    <xf numFmtId="0" fontId="9" fillId="0" borderId="70" xfId="0" applyFont="1" applyBorder="1" applyAlignment="1">
      <alignment horizontal="center" vertical="center" wrapText="1"/>
    </xf>
    <xf numFmtId="0" fontId="9" fillId="0" borderId="67" xfId="0" applyFont="1" applyBorder="1" applyAlignment="1">
      <alignment horizontal="center" vertical="center" wrapText="1"/>
    </xf>
    <xf numFmtId="0" fontId="9" fillId="0" borderId="69" xfId="0" applyFont="1" applyBorder="1" applyAlignment="1">
      <alignment horizontal="center" vertical="center" wrapText="1"/>
    </xf>
    <xf numFmtId="0" fontId="9" fillId="0" borderId="76" xfId="0" applyFont="1" applyBorder="1" applyAlignment="1">
      <alignment horizontal="center" vertical="center" wrapText="1"/>
    </xf>
    <xf numFmtId="0" fontId="9" fillId="0" borderId="68" xfId="0" applyFont="1" applyBorder="1" applyAlignment="1">
      <alignment horizontal="center" vertical="center" wrapText="1"/>
    </xf>
    <xf numFmtId="0" fontId="9" fillId="0" borderId="73" xfId="0" applyFont="1" applyBorder="1" applyAlignment="1">
      <alignment horizontal="center" vertical="center" wrapText="1"/>
    </xf>
    <xf numFmtId="0" fontId="9" fillId="0" borderId="65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/>
    </xf>
    <xf numFmtId="0" fontId="11" fillId="0" borderId="0" xfId="5" applyFont="1" applyAlignment="1">
      <alignment horizontal="right"/>
    </xf>
    <xf numFmtId="0" fontId="11" fillId="0" borderId="87" xfId="5" applyFont="1" applyBorder="1" applyAlignment="1">
      <alignment horizontal="right"/>
    </xf>
    <xf numFmtId="0" fontId="7" fillId="2" borderId="0" xfId="0" applyFont="1" applyFill="1" applyBorder="1" applyAlignment="1">
      <alignment horizontal="center" wrapText="1"/>
    </xf>
    <xf numFmtId="0" fontId="11" fillId="2" borderId="0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0" fillId="0" borderId="0" xfId="0" applyAlignment="1"/>
    <xf numFmtId="0" fontId="34" fillId="2" borderId="0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6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0" fillId="0" borderId="90" xfId="0" applyBorder="1" applyAlignment="1">
      <alignment horizontal="center" vertical="center" wrapText="1"/>
    </xf>
    <xf numFmtId="0" fontId="0" fillId="0" borderId="88" xfId="0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8" fillId="0" borderId="4" xfId="0" applyFont="1" applyBorder="1" applyAlignment="1">
      <alignment horizontal="center" wrapText="1"/>
    </xf>
    <xf numFmtId="0" fontId="9" fillId="0" borderId="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vertical="center"/>
    </xf>
    <xf numFmtId="0" fontId="6" fillId="0" borderId="1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17" xfId="0" applyBorder="1" applyAlignment="1"/>
    <xf numFmtId="0" fontId="0" fillId="0" borderId="85" xfId="0" applyBorder="1" applyAlignment="1"/>
    <xf numFmtId="0" fontId="0" fillId="0" borderId="103" xfId="0" applyBorder="1" applyAlignment="1"/>
    <xf numFmtId="0" fontId="27" fillId="0" borderId="58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0" fillId="0" borderId="28" xfId="0" applyBorder="1" applyAlignment="1"/>
    <xf numFmtId="0" fontId="0" fillId="0" borderId="31" xfId="0" applyBorder="1" applyAlignment="1"/>
    <xf numFmtId="0" fontId="0" fillId="0" borderId="18" xfId="0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9" fillId="0" borderId="101" xfId="0" applyFont="1" applyBorder="1" applyAlignment="1">
      <alignment horizontal="center" vertical="center" wrapText="1"/>
    </xf>
    <xf numFmtId="0" fontId="9" fillId="0" borderId="100" xfId="0" applyFont="1" applyBorder="1" applyAlignment="1">
      <alignment horizontal="center" vertical="center" wrapText="1"/>
    </xf>
    <xf numFmtId="0" fontId="9" fillId="0" borderId="102" xfId="0" applyFont="1" applyBorder="1" applyAlignment="1">
      <alignment horizontal="center" vertical="center" wrapText="1"/>
    </xf>
    <xf numFmtId="0" fontId="27" fillId="0" borderId="62" xfId="0" applyFont="1" applyBorder="1" applyAlignment="1">
      <alignment horizontal="center" vertical="center"/>
    </xf>
    <xf numFmtId="0" fontId="0" fillId="0" borderId="104" xfId="0" applyBorder="1" applyAlignment="1">
      <alignment horizontal="center" vertical="center" wrapText="1"/>
    </xf>
    <xf numFmtId="0" fontId="0" fillId="0" borderId="92" xfId="0" applyBorder="1" applyAlignment="1">
      <alignment horizontal="center" vertical="center"/>
    </xf>
    <xf numFmtId="0" fontId="9" fillId="0" borderId="93" xfId="0" applyFont="1" applyBorder="1" applyAlignment="1">
      <alignment horizontal="center" vertical="center" wrapText="1"/>
    </xf>
    <xf numFmtId="0" fontId="9" fillId="0" borderId="94" xfId="0" applyFont="1" applyBorder="1" applyAlignment="1">
      <alignment horizontal="center" vertical="center" wrapText="1"/>
    </xf>
    <xf numFmtId="0" fontId="9" fillId="0" borderId="95" xfId="0" applyFont="1" applyBorder="1" applyAlignment="1">
      <alignment horizontal="center" vertical="center" wrapText="1"/>
    </xf>
    <xf numFmtId="0" fontId="9" fillId="0" borderId="96" xfId="0" applyFont="1" applyBorder="1" applyAlignment="1">
      <alignment horizontal="center" vertical="center" wrapText="1"/>
    </xf>
    <xf numFmtId="0" fontId="9" fillId="0" borderId="97" xfId="0" applyFont="1" applyBorder="1" applyAlignment="1">
      <alignment horizontal="center" vertical="center" wrapText="1"/>
    </xf>
    <xf numFmtId="0" fontId="9" fillId="0" borderId="99" xfId="0" applyFont="1" applyBorder="1" applyAlignment="1">
      <alignment horizontal="center" vertical="center" wrapText="1"/>
    </xf>
    <xf numFmtId="0" fontId="5" fillId="0" borderId="0" xfId="3" applyFont="1" applyBorder="1" applyAlignment="1">
      <alignment horizontal="center" vertical="center"/>
    </xf>
    <xf numFmtId="0" fontId="0" fillId="0" borderId="0" xfId="3" applyFont="1" applyBorder="1" applyAlignment="1">
      <alignment horizontal="center" vertical="center"/>
    </xf>
    <xf numFmtId="0" fontId="41" fillId="0" borderId="24" xfId="19" applyFont="1" applyBorder="1" applyAlignment="1">
      <alignment horizontal="center" vertical="center"/>
    </xf>
    <xf numFmtId="0" fontId="41" fillId="0" borderId="23" xfId="19" applyFont="1" applyBorder="1" applyAlignment="1">
      <alignment horizontal="center" vertical="center"/>
    </xf>
    <xf numFmtId="0" fontId="47" fillId="0" borderId="0" xfId="19" applyFont="1" applyBorder="1" applyAlignment="1">
      <alignment horizontal="center" vertical="center"/>
    </xf>
    <xf numFmtId="0" fontId="19" fillId="0" borderId="0" xfId="3" applyBorder="1" applyAlignment="1">
      <alignment horizontal="center" vertical="center"/>
    </xf>
    <xf numFmtId="0" fontId="47" fillId="0" borderId="1" xfId="19" applyFont="1" applyBorder="1" applyAlignment="1">
      <alignment horizontal="center" vertical="center"/>
    </xf>
    <xf numFmtId="0" fontId="19" fillId="0" borderId="3" xfId="3" applyBorder="1" applyAlignment="1">
      <alignment horizontal="center" vertical="center"/>
    </xf>
    <xf numFmtId="0" fontId="36" fillId="0" borderId="0" xfId="3" applyFont="1" applyBorder="1" applyAlignment="1">
      <alignment horizontal="center"/>
    </xf>
    <xf numFmtId="0" fontId="38" fillId="0" borderId="0" xfId="3" applyFont="1" applyBorder="1" applyAlignment="1">
      <alignment horizontal="center" vertical="center"/>
    </xf>
    <xf numFmtId="0" fontId="36" fillId="0" borderId="0" xfId="3" applyFont="1" applyBorder="1" applyAlignment="1">
      <alignment horizontal="center" vertical="center"/>
    </xf>
    <xf numFmtId="0" fontId="38" fillId="0" borderId="44" xfId="3" applyFont="1" applyBorder="1" applyAlignment="1">
      <alignment horizontal="center" vertical="center"/>
    </xf>
    <xf numFmtId="0" fontId="37" fillId="0" borderId="0" xfId="3" applyFont="1" applyFill="1" applyBorder="1" applyAlignment="1">
      <alignment horizontal="center" vertical="center"/>
    </xf>
    <xf numFmtId="0" fontId="47" fillId="0" borderId="3" xfId="19" applyFont="1" applyBorder="1" applyAlignment="1">
      <alignment horizontal="center" vertical="center"/>
    </xf>
    <xf numFmtId="0" fontId="47" fillId="0" borderId="7" xfId="19" applyFont="1" applyBorder="1" applyAlignment="1">
      <alignment horizontal="center" vertical="center"/>
    </xf>
    <xf numFmtId="0" fontId="47" fillId="0" borderId="11" xfId="19" applyFont="1" applyBorder="1" applyAlignment="1">
      <alignment horizontal="center" vertical="center"/>
    </xf>
    <xf numFmtId="165" fontId="47" fillId="0" borderId="7" xfId="19" applyNumberFormat="1" applyFont="1" applyBorder="1" applyAlignment="1">
      <alignment horizontal="center" vertical="center"/>
    </xf>
    <xf numFmtId="165" fontId="47" fillId="0" borderId="11" xfId="19" applyNumberFormat="1" applyFont="1" applyBorder="1" applyAlignment="1">
      <alignment horizontal="center" vertical="center"/>
    </xf>
    <xf numFmtId="1" fontId="47" fillId="0" borderId="7" xfId="19" applyNumberFormat="1" applyFont="1" applyBorder="1" applyAlignment="1">
      <alignment horizontal="center" vertical="center"/>
    </xf>
    <xf numFmtId="1" fontId="47" fillId="0" borderId="11" xfId="19" applyNumberFormat="1" applyFont="1" applyBorder="1" applyAlignment="1">
      <alignment horizontal="center" vertical="center"/>
    </xf>
    <xf numFmtId="1" fontId="47" fillId="0" borderId="45" xfId="19" applyNumberFormat="1" applyFont="1" applyBorder="1" applyAlignment="1">
      <alignment horizontal="center" vertical="center"/>
    </xf>
    <xf numFmtId="1" fontId="19" fillId="0" borderId="46" xfId="3" applyNumberFormat="1" applyBorder="1" applyAlignment="1">
      <alignment horizontal="center" vertical="center"/>
    </xf>
    <xf numFmtId="1" fontId="19" fillId="0" borderId="12" xfId="3" applyNumberFormat="1" applyBorder="1" applyAlignment="1">
      <alignment horizontal="center" vertical="center"/>
    </xf>
    <xf numFmtId="1" fontId="19" fillId="0" borderId="14" xfId="3" applyNumberFormat="1" applyBorder="1" applyAlignment="1">
      <alignment horizontal="center" vertical="center"/>
    </xf>
    <xf numFmtId="0" fontId="46" fillId="0" borderId="7" xfId="19" applyFont="1" applyBorder="1" applyAlignment="1">
      <alignment horizontal="left" vertical="center" wrapText="1"/>
    </xf>
    <xf numFmtId="0" fontId="19" fillId="0" borderId="11" xfId="3" applyBorder="1" applyAlignment="1">
      <alignment horizontal="left" vertical="center" wrapText="1"/>
    </xf>
    <xf numFmtId="165" fontId="47" fillId="0" borderId="7" xfId="19" applyNumberFormat="1" applyFont="1" applyBorder="1" applyAlignment="1">
      <alignment horizontal="center" vertical="center" wrapText="1"/>
    </xf>
    <xf numFmtId="165" fontId="47" fillId="0" borderId="11" xfId="19" applyNumberFormat="1" applyFont="1" applyBorder="1" applyAlignment="1">
      <alignment horizontal="center" vertical="center" wrapText="1"/>
    </xf>
    <xf numFmtId="1" fontId="19" fillId="0" borderId="11" xfId="3" applyNumberFormat="1" applyBorder="1" applyAlignment="1">
      <alignment horizontal="center" vertical="center"/>
    </xf>
    <xf numFmtId="2" fontId="47" fillId="0" borderId="45" xfId="19" applyNumberFormat="1" applyFont="1" applyBorder="1" applyAlignment="1">
      <alignment horizontal="center" vertical="center"/>
    </xf>
    <xf numFmtId="0" fontId="19" fillId="0" borderId="46" xfId="3" applyBorder="1" applyAlignment="1">
      <alignment horizontal="center" vertical="center"/>
    </xf>
    <xf numFmtId="0" fontId="19" fillId="0" borderId="12" xfId="3" applyBorder="1" applyAlignment="1">
      <alignment horizontal="center" vertical="center"/>
    </xf>
    <xf numFmtId="0" fontId="19" fillId="0" borderId="14" xfId="3" applyBorder="1" applyAlignment="1">
      <alignment horizontal="center" vertical="center"/>
    </xf>
    <xf numFmtId="0" fontId="15" fillId="2" borderId="0" xfId="0" applyFont="1" applyFill="1" applyAlignment="1">
      <alignment horizontal="center"/>
    </xf>
    <xf numFmtId="0" fontId="24" fillId="2" borderId="0" xfId="0" applyFont="1" applyFill="1" applyBorder="1" applyAlignment="1">
      <alignment horizontal="center"/>
    </xf>
    <xf numFmtId="0" fontId="25" fillId="0" borderId="0" xfId="0" applyFont="1" applyBorder="1" applyAlignment="1">
      <alignment horizontal="center" wrapText="1"/>
    </xf>
    <xf numFmtId="0" fontId="26" fillId="2" borderId="0" xfId="0" applyFont="1" applyFill="1" applyAlignment="1">
      <alignment horizontal="center"/>
    </xf>
    <xf numFmtId="0" fontId="6" fillId="2" borderId="0" xfId="0" applyFont="1" applyFill="1" applyAlignment="1"/>
    <xf numFmtId="0" fontId="8" fillId="2" borderId="0" xfId="0" applyFont="1" applyFill="1" applyAlignment="1">
      <alignment horizontal="center"/>
    </xf>
    <xf numFmtId="0" fontId="0" fillId="2" borderId="20" xfId="0" applyFill="1" applyBorder="1" applyAlignment="1">
      <alignment horizontal="center" vertical="center" textRotation="90"/>
    </xf>
    <xf numFmtId="0" fontId="0" fillId="2" borderId="32" xfId="0" applyFill="1" applyBorder="1" applyAlignment="1">
      <alignment horizontal="center" vertical="center" textRotation="90"/>
    </xf>
    <xf numFmtId="0" fontId="0" fillId="2" borderId="51" xfId="0" applyFill="1" applyBorder="1" applyAlignment="1">
      <alignment horizontal="center" vertical="center"/>
    </xf>
    <xf numFmtId="0" fontId="0" fillId="2" borderId="49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35" xfId="0" applyFill="1" applyBorder="1" applyAlignment="1">
      <alignment horizontal="center" vertical="center"/>
    </xf>
    <xf numFmtId="0" fontId="0" fillId="2" borderId="81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33" fillId="0" borderId="0" xfId="0" applyFont="1" applyBorder="1" applyAlignment="1">
      <alignment horizontal="left"/>
    </xf>
    <xf numFmtId="0" fontId="33" fillId="0" borderId="0" xfId="0" applyFont="1" applyFill="1" applyBorder="1" applyAlignment="1">
      <alignment horizontal="left" wrapText="1"/>
    </xf>
    <xf numFmtId="0" fontId="26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center"/>
    </xf>
    <xf numFmtId="0" fontId="40" fillId="0" borderId="3" xfId="19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6" fillId="2" borderId="8" xfId="0" applyFont="1" applyFill="1" applyBorder="1" applyAlignment="1">
      <alignment vertical="center"/>
    </xf>
    <xf numFmtId="0" fontId="13" fillId="2" borderId="3" xfId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/>
    </xf>
    <xf numFmtId="0" fontId="6" fillId="2" borderId="14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  <xf numFmtId="0" fontId="6" fillId="2" borderId="3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/>
    </xf>
    <xf numFmtId="0" fontId="13" fillId="0" borderId="3" xfId="1" applyFont="1" applyBorder="1" applyAlignment="1">
      <alignment horizontal="center" vertical="center" wrapText="1"/>
    </xf>
    <xf numFmtId="0" fontId="13" fillId="0" borderId="7" xfId="1" applyFont="1" applyBorder="1" applyAlignment="1">
      <alignment horizontal="center" vertical="center"/>
    </xf>
    <xf numFmtId="0" fontId="13" fillId="2" borderId="2" xfId="1" applyFont="1" applyFill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/>
    </xf>
    <xf numFmtId="0" fontId="18" fillId="2" borderId="7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/>
    </xf>
    <xf numFmtId="0" fontId="6" fillId="2" borderId="11" xfId="0" applyFont="1" applyFill="1" applyBorder="1"/>
    <xf numFmtId="0" fontId="6" fillId="2" borderId="11" xfId="2" applyFont="1" applyFill="1" applyBorder="1" applyAlignment="1">
      <alignment horizontal="center" vertical="center"/>
    </xf>
    <xf numFmtId="0" fontId="13" fillId="2" borderId="7" xfId="6" applyFont="1" applyFill="1" applyBorder="1" applyAlignment="1">
      <alignment horizontal="center" vertical="center"/>
    </xf>
  </cellXfs>
  <cellStyles count="85">
    <cellStyle name="Обычный" xfId="0" builtinId="0"/>
    <cellStyle name="Обычный 10" xfId="3"/>
    <cellStyle name="Обычный 10 2" xfId="20"/>
    <cellStyle name="Обычный 11" xfId="21"/>
    <cellStyle name="Обычный 11 2" xfId="4"/>
    <cellStyle name="Обычный 12" xfId="22"/>
    <cellStyle name="Обычный 13" xfId="23"/>
    <cellStyle name="Обычный 14" xfId="24"/>
    <cellStyle name="Обычный 15" xfId="25"/>
    <cellStyle name="Обычный 16" xfId="26"/>
    <cellStyle name="Обычный 17" xfId="27"/>
    <cellStyle name="Обычный 18" xfId="28"/>
    <cellStyle name="Обычный 19" xfId="29"/>
    <cellStyle name="Обычный 2" xfId="2"/>
    <cellStyle name="Обычный 2 10" xfId="30"/>
    <cellStyle name="Обычный 2 11" xfId="31"/>
    <cellStyle name="Обычный 2 12" xfId="32"/>
    <cellStyle name="Обычный 2 2" xfId="33"/>
    <cellStyle name="Обычный 2 2 2" xfId="34"/>
    <cellStyle name="Обычный 2 3" xfId="35"/>
    <cellStyle name="Обычный 2 4" xfId="36"/>
    <cellStyle name="Обычный 2 5" xfId="37"/>
    <cellStyle name="Обычный 2 6" xfId="38"/>
    <cellStyle name="Обычный 2 7" xfId="39"/>
    <cellStyle name="Обычный 2 8" xfId="40"/>
    <cellStyle name="Обычный 2 9" xfId="41"/>
    <cellStyle name="Обычный 20" xfId="42"/>
    <cellStyle name="Обычный 21" xfId="43"/>
    <cellStyle name="Обычный 22" xfId="44"/>
    <cellStyle name="Обычный 23" xfId="45"/>
    <cellStyle name="Обычный 24" xfId="46"/>
    <cellStyle name="Обычный 25" xfId="47"/>
    <cellStyle name="Обычный 26" xfId="48"/>
    <cellStyle name="Обычный 27" xfId="49"/>
    <cellStyle name="Обычный 28" xfId="50"/>
    <cellStyle name="Обычный 29" xfId="51"/>
    <cellStyle name="Обычный 3" xfId="1"/>
    <cellStyle name="Обычный 3 2" xfId="5"/>
    <cellStyle name="Обычный 3 3" xfId="6"/>
    <cellStyle name="Обычный 3 4" xfId="7"/>
    <cellStyle name="Обычный 3 4 2" xfId="82"/>
    <cellStyle name="Обычный 3 5" xfId="16"/>
    <cellStyle name="Обычный 3 6" xfId="81"/>
    <cellStyle name="Обычный 3 7" xfId="83"/>
    <cellStyle name="Обычный 30" xfId="52"/>
    <cellStyle name="Обычный 31" xfId="53"/>
    <cellStyle name="Обычный 32" xfId="54"/>
    <cellStyle name="Обычный 33" xfId="55"/>
    <cellStyle name="Обычный 34" xfId="56"/>
    <cellStyle name="Обычный 35" xfId="57"/>
    <cellStyle name="Обычный 36" xfId="58"/>
    <cellStyle name="Обычный 37" xfId="59"/>
    <cellStyle name="Обычный 38" xfId="60"/>
    <cellStyle name="Обычный 39" xfId="61"/>
    <cellStyle name="Обычный 4" xfId="8"/>
    <cellStyle name="Обычный 4 2" xfId="9"/>
    <cellStyle name="Обычный 40" xfId="62"/>
    <cellStyle name="Обычный 41" xfId="63"/>
    <cellStyle name="Обычный 42" xfId="64"/>
    <cellStyle name="Обычный 43" xfId="65"/>
    <cellStyle name="Обычный 44" xfId="66"/>
    <cellStyle name="Обычный 45" xfId="67"/>
    <cellStyle name="Обычный 46" xfId="68"/>
    <cellStyle name="Обычный 47" xfId="69"/>
    <cellStyle name="Обычный 48" xfId="70"/>
    <cellStyle name="Обычный 49" xfId="71"/>
    <cellStyle name="Обычный 5" xfId="10"/>
    <cellStyle name="Обычный 5 2" xfId="11"/>
    <cellStyle name="Обычный 50" xfId="72"/>
    <cellStyle name="Обычный 51" xfId="19"/>
    <cellStyle name="Обычный 6" xfId="73"/>
    <cellStyle name="Обычный 6 2" xfId="12"/>
    <cellStyle name="Обычный 7" xfId="13"/>
    <cellStyle name="Обычный 7 2" xfId="14"/>
    <cellStyle name="Обычный 7 2 2" xfId="74"/>
    <cellStyle name="Обычный 7 2 3" xfId="75"/>
    <cellStyle name="Обычный 7 3" xfId="17"/>
    <cellStyle name="Обычный 7 3 2" xfId="76"/>
    <cellStyle name="Обычный 7 4" xfId="77"/>
    <cellStyle name="Обычный 7 5" xfId="84"/>
    <cellStyle name="Обычный 8" xfId="78"/>
    <cellStyle name="Обычный 8 2" xfId="15"/>
    <cellStyle name="Обычный 9" xfId="79"/>
    <cellStyle name="Обычный 9 2" xfId="80"/>
    <cellStyle name="Обычный_Лист1" xfId="18"/>
  </cellStyles>
  <dxfs count="0"/>
  <tableStyles count="0" defaultTableStyle="TableStyleMedium2" defaultPivotStyle="PivotStyleLight16"/>
  <colors>
    <mruColors>
      <color rgb="FFCC99FF"/>
      <color rgb="FFFFCC66"/>
      <color rgb="FFCCFF66"/>
      <color rgb="FF009900"/>
      <color rgb="FFFF6699"/>
      <color rgb="FF0066CC"/>
      <color rgb="FFFF9999"/>
      <color rgb="FFFF9933"/>
      <color rgb="FF0099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59"/>
  <sheetViews>
    <sheetView zoomScaleNormal="100" workbookViewId="0">
      <selection activeCell="C14" sqref="C14"/>
    </sheetView>
  </sheetViews>
  <sheetFormatPr defaultRowHeight="12.75" x14ac:dyDescent="0.2"/>
  <cols>
    <col min="3" max="3" width="21.5703125" customWidth="1"/>
    <col min="4" max="4" width="4.85546875" customWidth="1"/>
    <col min="5" max="5" width="4.42578125" customWidth="1"/>
    <col min="7" max="7" width="8" customWidth="1"/>
    <col min="9" max="9" width="20.42578125" customWidth="1"/>
  </cols>
  <sheetData>
    <row r="2" spans="1:12" x14ac:dyDescent="0.2">
      <c r="A2" s="714" t="s">
        <v>351</v>
      </c>
      <c r="B2" s="714"/>
      <c r="C2" s="714"/>
      <c r="D2" s="714"/>
      <c r="E2" s="714"/>
      <c r="F2" s="714"/>
      <c r="G2" s="714"/>
      <c r="H2" s="714"/>
      <c r="I2" s="714"/>
      <c r="J2" s="714"/>
      <c r="K2" s="714"/>
      <c r="L2" s="714"/>
    </row>
    <row r="3" spans="1:12" ht="13.5" thickBot="1" x14ac:dyDescent="0.25">
      <c r="B3" s="310"/>
      <c r="C3" s="310"/>
      <c r="D3" s="112"/>
      <c r="E3" s="112"/>
      <c r="F3" s="112"/>
      <c r="G3" s="112"/>
      <c r="H3" s="112"/>
      <c r="I3" s="112"/>
      <c r="J3" s="112"/>
      <c r="K3" s="112"/>
      <c r="L3" s="112"/>
    </row>
    <row r="4" spans="1:12" x14ac:dyDescent="0.2">
      <c r="A4" s="715" t="s">
        <v>350</v>
      </c>
      <c r="B4" s="717" t="s">
        <v>349</v>
      </c>
      <c r="C4" s="719" t="s">
        <v>17</v>
      </c>
      <c r="D4" s="720"/>
      <c r="E4" s="721"/>
      <c r="F4" s="725" t="s">
        <v>18</v>
      </c>
      <c r="G4" s="720" t="s">
        <v>348</v>
      </c>
      <c r="H4" s="720" t="s">
        <v>234</v>
      </c>
      <c r="I4" s="720" t="s">
        <v>347</v>
      </c>
      <c r="J4" s="309" t="s">
        <v>346</v>
      </c>
      <c r="K4" s="727" t="s">
        <v>345</v>
      </c>
      <c r="L4" s="729" t="s">
        <v>344</v>
      </c>
    </row>
    <row r="5" spans="1:12" ht="13.5" thickBot="1" x14ac:dyDescent="0.25">
      <c r="A5" s="716"/>
      <c r="B5" s="718"/>
      <c r="C5" s="722"/>
      <c r="D5" s="723"/>
      <c r="E5" s="724"/>
      <c r="F5" s="726"/>
      <c r="G5" s="723"/>
      <c r="H5" s="723"/>
      <c r="I5" s="723"/>
      <c r="J5" s="308"/>
      <c r="K5" s="728"/>
      <c r="L5" s="730"/>
    </row>
    <row r="6" spans="1:12" ht="18" customHeight="1" x14ac:dyDescent="0.2">
      <c r="A6" s="711">
        <v>1</v>
      </c>
      <c r="B6" s="294">
        <v>1</v>
      </c>
      <c r="C6" s="330" t="s">
        <v>102</v>
      </c>
      <c r="D6" s="331"/>
      <c r="E6" s="332"/>
      <c r="F6" s="333">
        <v>1997</v>
      </c>
      <c r="G6" s="334" t="s">
        <v>10</v>
      </c>
      <c r="H6" s="335"/>
      <c r="I6" s="336" t="s">
        <v>77</v>
      </c>
      <c r="J6" s="19">
        <v>63</v>
      </c>
      <c r="K6" s="337"/>
      <c r="L6" s="304">
        <v>1500</v>
      </c>
    </row>
    <row r="7" spans="1:12" ht="18" customHeight="1" thickBot="1" x14ac:dyDescent="0.25">
      <c r="A7" s="712"/>
      <c r="B7" s="307">
        <v>2</v>
      </c>
      <c r="C7" s="13" t="s">
        <v>100</v>
      </c>
      <c r="D7" s="14"/>
      <c r="E7" s="314"/>
      <c r="F7" s="311">
        <v>2002</v>
      </c>
      <c r="G7" s="315" t="s">
        <v>12</v>
      </c>
      <c r="H7" s="311"/>
      <c r="I7" s="316" t="s">
        <v>77</v>
      </c>
      <c r="J7" s="19">
        <v>62.6</v>
      </c>
      <c r="K7" s="296"/>
      <c r="L7" s="303">
        <v>1500</v>
      </c>
    </row>
    <row r="8" spans="1:12" ht="18" customHeight="1" x14ac:dyDescent="0.2">
      <c r="A8" s="712"/>
      <c r="B8" s="290">
        <v>3</v>
      </c>
      <c r="C8" s="13" t="s">
        <v>104</v>
      </c>
      <c r="D8" s="317"/>
      <c r="E8" s="318"/>
      <c r="F8" s="311">
        <v>2002</v>
      </c>
      <c r="G8" s="69" t="s">
        <v>12</v>
      </c>
      <c r="H8" s="312"/>
      <c r="I8" s="316" t="s">
        <v>77</v>
      </c>
      <c r="J8" s="83">
        <v>61.7</v>
      </c>
      <c r="K8" s="301"/>
      <c r="L8" s="304">
        <v>1500</v>
      </c>
    </row>
    <row r="9" spans="1:12" ht="18" customHeight="1" thickBot="1" x14ac:dyDescent="0.25">
      <c r="A9" s="712"/>
      <c r="B9" s="290">
        <v>4</v>
      </c>
      <c r="C9" s="28" t="s">
        <v>87</v>
      </c>
      <c r="D9" s="319"/>
      <c r="E9" s="319"/>
      <c r="F9" s="50">
        <v>1997</v>
      </c>
      <c r="G9" s="69">
        <v>1</v>
      </c>
      <c r="H9" s="50"/>
      <c r="I9" s="270" t="s">
        <v>61</v>
      </c>
      <c r="J9" s="19">
        <v>62.5</v>
      </c>
      <c r="K9" s="283"/>
      <c r="L9" s="303">
        <v>1500</v>
      </c>
    </row>
    <row r="10" spans="1:12" ht="18" customHeight="1" x14ac:dyDescent="0.2">
      <c r="A10" s="712"/>
      <c r="B10" s="290">
        <v>5</v>
      </c>
      <c r="C10" s="28" t="s">
        <v>198</v>
      </c>
      <c r="D10" s="319"/>
      <c r="E10" s="319"/>
      <c r="F10" s="311">
        <v>2007</v>
      </c>
      <c r="G10" s="69">
        <v>1</v>
      </c>
      <c r="H10" s="320" t="s">
        <v>36</v>
      </c>
      <c r="I10" s="270" t="s">
        <v>37</v>
      </c>
      <c r="J10" s="83">
        <v>62.9</v>
      </c>
      <c r="K10" s="283"/>
      <c r="L10" s="304">
        <v>1500</v>
      </c>
    </row>
    <row r="11" spans="1:12" ht="18" customHeight="1" thickBot="1" x14ac:dyDescent="0.25">
      <c r="A11" s="713"/>
      <c r="B11" s="295">
        <v>6</v>
      </c>
      <c r="C11" s="338"/>
      <c r="D11" s="339"/>
      <c r="E11" s="339"/>
      <c r="F11" s="340"/>
      <c r="G11" s="340"/>
      <c r="H11" s="341"/>
      <c r="I11" s="342"/>
      <c r="J11" s="298"/>
      <c r="K11" s="306"/>
      <c r="L11" s="305"/>
    </row>
    <row r="12" spans="1:12" ht="18" customHeight="1" thickBot="1" x14ac:dyDescent="0.25">
      <c r="A12" s="708">
        <v>2</v>
      </c>
      <c r="B12" s="343">
        <v>1</v>
      </c>
      <c r="C12" s="330" t="s">
        <v>225</v>
      </c>
      <c r="D12" s="344"/>
      <c r="E12" s="344"/>
      <c r="F12" s="345">
        <v>2005</v>
      </c>
      <c r="G12" s="346" t="s">
        <v>12</v>
      </c>
      <c r="H12" s="345"/>
      <c r="I12" s="347" t="s">
        <v>43</v>
      </c>
      <c r="J12" s="19">
        <v>67.7</v>
      </c>
      <c r="K12" s="297"/>
      <c r="L12" s="304">
        <v>1500</v>
      </c>
    </row>
    <row r="13" spans="1:12" ht="18" customHeight="1" thickBot="1" x14ac:dyDescent="0.25">
      <c r="A13" s="709"/>
      <c r="B13" s="12">
        <v>2</v>
      </c>
      <c r="C13" s="28" t="s">
        <v>90</v>
      </c>
      <c r="D13" s="319"/>
      <c r="E13" s="319"/>
      <c r="F13" s="25">
        <v>1999</v>
      </c>
      <c r="G13" s="26" t="s">
        <v>12</v>
      </c>
      <c r="H13" s="64" t="s">
        <v>68</v>
      </c>
      <c r="I13" s="324" t="s">
        <v>69</v>
      </c>
      <c r="J13" s="19">
        <v>67.7</v>
      </c>
      <c r="K13" s="292"/>
      <c r="L13" s="304">
        <v>1500</v>
      </c>
    </row>
    <row r="14" spans="1:12" ht="18" customHeight="1" thickBot="1" x14ac:dyDescent="0.25">
      <c r="A14" s="709"/>
      <c r="B14" s="12">
        <v>3</v>
      </c>
      <c r="C14" s="28" t="s">
        <v>33</v>
      </c>
      <c r="D14" s="319"/>
      <c r="E14" s="319"/>
      <c r="F14" s="27">
        <v>1990</v>
      </c>
      <c r="G14" s="17" t="s">
        <v>12</v>
      </c>
      <c r="H14" s="27"/>
      <c r="I14" s="25" t="s">
        <v>34</v>
      </c>
      <c r="J14" s="83">
        <v>67.599999999999994</v>
      </c>
      <c r="K14" s="301"/>
      <c r="L14" s="304">
        <v>1500</v>
      </c>
    </row>
    <row r="15" spans="1:12" ht="18" customHeight="1" x14ac:dyDescent="0.2">
      <c r="A15" s="709"/>
      <c r="B15" s="12">
        <v>4</v>
      </c>
      <c r="C15" s="28" t="s">
        <v>226</v>
      </c>
      <c r="D15" s="319"/>
      <c r="E15" s="319"/>
      <c r="F15" s="50">
        <v>1998</v>
      </c>
      <c r="G15" s="17" t="s">
        <v>12</v>
      </c>
      <c r="H15" s="78"/>
      <c r="I15" s="25" t="s">
        <v>229</v>
      </c>
      <c r="J15" s="19">
        <v>66.400000000000006</v>
      </c>
      <c r="K15" s="283"/>
      <c r="L15" s="304">
        <v>1500</v>
      </c>
    </row>
    <row r="16" spans="1:12" s="288" customFormat="1" ht="18" customHeight="1" x14ac:dyDescent="0.2">
      <c r="A16" s="709"/>
      <c r="B16" s="73">
        <v>5</v>
      </c>
      <c r="C16" s="28"/>
      <c r="D16" s="319"/>
      <c r="E16" s="319"/>
      <c r="F16" s="291"/>
      <c r="G16" s="293"/>
      <c r="H16" s="284"/>
      <c r="I16" s="283"/>
      <c r="J16" s="300"/>
      <c r="K16" s="283"/>
      <c r="L16" s="302"/>
    </row>
    <row r="17" spans="1:12" s="288" customFormat="1" ht="18" customHeight="1" thickBot="1" x14ac:dyDescent="0.25">
      <c r="A17" s="710"/>
      <c r="B17" s="349">
        <v>6</v>
      </c>
      <c r="C17" s="338"/>
      <c r="D17" s="339"/>
      <c r="E17" s="339"/>
      <c r="F17" s="325"/>
      <c r="G17" s="350"/>
      <c r="H17" s="351"/>
      <c r="I17" s="325"/>
      <c r="J17" s="298"/>
      <c r="K17" s="299"/>
      <c r="L17" s="289"/>
    </row>
    <row r="18" spans="1:12" ht="18" customHeight="1" thickBot="1" x14ac:dyDescent="0.25">
      <c r="A18" s="708">
        <v>3</v>
      </c>
      <c r="B18" s="343">
        <v>1</v>
      </c>
      <c r="C18" s="330" t="s">
        <v>60</v>
      </c>
      <c r="D18" s="344"/>
      <c r="E18" s="344"/>
      <c r="F18" s="345">
        <v>1999</v>
      </c>
      <c r="G18" s="346" t="s">
        <v>11</v>
      </c>
      <c r="H18" s="345"/>
      <c r="I18" s="347" t="s">
        <v>61</v>
      </c>
      <c r="J18" s="19">
        <v>73</v>
      </c>
      <c r="K18" s="297"/>
      <c r="L18" s="304">
        <v>1500</v>
      </c>
    </row>
    <row r="19" spans="1:12" ht="18" customHeight="1" thickBot="1" x14ac:dyDescent="0.25">
      <c r="A19" s="709"/>
      <c r="B19" s="12">
        <v>2</v>
      </c>
      <c r="C19" s="28" t="s">
        <v>59</v>
      </c>
      <c r="D19" s="319"/>
      <c r="E19" s="319"/>
      <c r="F19" s="25">
        <v>1995</v>
      </c>
      <c r="G19" s="26" t="s">
        <v>10</v>
      </c>
      <c r="H19" s="64" t="s">
        <v>36</v>
      </c>
      <c r="I19" s="324" t="s">
        <v>37</v>
      </c>
      <c r="J19" s="19">
        <v>73</v>
      </c>
      <c r="K19" s="292"/>
      <c r="L19" s="304">
        <v>1500</v>
      </c>
    </row>
    <row r="20" spans="1:12" ht="18" customHeight="1" thickBot="1" x14ac:dyDescent="0.25">
      <c r="A20" s="709"/>
      <c r="B20" s="12">
        <v>3</v>
      </c>
      <c r="C20" s="28" t="s">
        <v>141</v>
      </c>
      <c r="D20" s="319"/>
      <c r="E20" s="319"/>
      <c r="F20" s="27">
        <v>2002</v>
      </c>
      <c r="G20" s="17" t="s">
        <v>12</v>
      </c>
      <c r="H20" s="27" t="s">
        <v>68</v>
      </c>
      <c r="I20" s="25" t="s">
        <v>69</v>
      </c>
      <c r="J20" s="19">
        <v>70.400000000000006</v>
      </c>
      <c r="K20" s="301"/>
      <c r="L20" s="304">
        <v>1500</v>
      </c>
    </row>
    <row r="21" spans="1:12" s="288" customFormat="1" ht="18" customHeight="1" thickBot="1" x14ac:dyDescent="0.25">
      <c r="A21" s="709"/>
      <c r="B21" s="12">
        <v>4</v>
      </c>
      <c r="C21" s="28" t="s">
        <v>49</v>
      </c>
      <c r="D21" s="319"/>
      <c r="E21" s="319"/>
      <c r="F21" s="50">
        <v>2000</v>
      </c>
      <c r="G21" s="17">
        <v>1</v>
      </c>
      <c r="H21" s="78" t="s">
        <v>50</v>
      </c>
      <c r="I21" s="25" t="s">
        <v>51</v>
      </c>
      <c r="J21" s="19">
        <v>70.3</v>
      </c>
      <c r="K21" s="283"/>
      <c r="L21" s="304">
        <v>1500</v>
      </c>
    </row>
    <row r="22" spans="1:12" ht="18" customHeight="1" thickBot="1" x14ac:dyDescent="0.25">
      <c r="A22" s="709"/>
      <c r="B22" s="73">
        <v>5</v>
      </c>
      <c r="C22" s="28" t="s">
        <v>175</v>
      </c>
      <c r="D22" s="319"/>
      <c r="E22" s="319"/>
      <c r="F22" s="291">
        <v>2002</v>
      </c>
      <c r="G22" s="293" t="s">
        <v>10</v>
      </c>
      <c r="H22" s="284" t="s">
        <v>40</v>
      </c>
      <c r="I22" s="283" t="s">
        <v>41</v>
      </c>
      <c r="J22" s="19">
        <v>71</v>
      </c>
      <c r="K22" s="283"/>
      <c r="L22" s="304">
        <v>1500</v>
      </c>
    </row>
    <row r="23" spans="1:12" ht="18" customHeight="1" thickBot="1" x14ac:dyDescent="0.25">
      <c r="A23" s="710"/>
      <c r="B23" s="349">
        <v>6</v>
      </c>
      <c r="C23" s="338" t="s">
        <v>201</v>
      </c>
      <c r="D23" s="339"/>
      <c r="E23" s="339"/>
      <c r="F23" s="325">
        <v>1990</v>
      </c>
      <c r="G23" s="350" t="s">
        <v>12</v>
      </c>
      <c r="H23" s="351" t="s">
        <v>36</v>
      </c>
      <c r="I23" s="325" t="s">
        <v>37</v>
      </c>
      <c r="J23" s="19">
        <v>73</v>
      </c>
      <c r="K23" s="299"/>
      <c r="L23" s="304">
        <v>1500</v>
      </c>
    </row>
    <row r="24" spans="1:12" ht="18" customHeight="1" thickBot="1" x14ac:dyDescent="0.25">
      <c r="A24" s="708">
        <v>4</v>
      </c>
      <c r="B24" s="343">
        <v>1</v>
      </c>
      <c r="C24" s="330" t="s">
        <v>140</v>
      </c>
      <c r="D24" s="344"/>
      <c r="E24" s="344"/>
      <c r="F24" s="345">
        <v>2000</v>
      </c>
      <c r="G24" s="346" t="s">
        <v>12</v>
      </c>
      <c r="H24" s="345" t="s">
        <v>68</v>
      </c>
      <c r="I24" s="347" t="s">
        <v>69</v>
      </c>
      <c r="J24" s="83">
        <v>77.7</v>
      </c>
      <c r="K24" s="297"/>
      <c r="L24" s="304">
        <v>1500</v>
      </c>
    </row>
    <row r="25" spans="1:12" ht="18" customHeight="1" thickBot="1" x14ac:dyDescent="0.25">
      <c r="A25" s="709"/>
      <c r="B25" s="12">
        <v>2</v>
      </c>
      <c r="C25" s="28" t="s">
        <v>209</v>
      </c>
      <c r="D25" s="319"/>
      <c r="E25" s="319"/>
      <c r="F25" s="25">
        <v>1993</v>
      </c>
      <c r="G25" s="26" t="s">
        <v>10</v>
      </c>
      <c r="H25" s="64"/>
      <c r="I25" s="324" t="s">
        <v>61</v>
      </c>
      <c r="J25" s="19">
        <v>77.5</v>
      </c>
      <c r="K25" s="292"/>
      <c r="L25" s="304">
        <v>1500</v>
      </c>
    </row>
    <row r="26" spans="1:12" ht="18" customHeight="1" thickBot="1" x14ac:dyDescent="0.25">
      <c r="A26" s="709"/>
      <c r="B26" s="12">
        <v>3</v>
      </c>
      <c r="C26" s="28" t="s">
        <v>211</v>
      </c>
      <c r="D26" s="319"/>
      <c r="E26" s="319"/>
      <c r="F26" s="27">
        <v>1991</v>
      </c>
      <c r="G26" s="17" t="s">
        <v>11</v>
      </c>
      <c r="H26" s="27"/>
      <c r="I26" s="25" t="s">
        <v>61</v>
      </c>
      <c r="J26" s="83">
        <v>77.7</v>
      </c>
      <c r="K26" s="301"/>
      <c r="L26" s="304">
        <v>1500</v>
      </c>
    </row>
    <row r="27" spans="1:12" ht="18" customHeight="1" thickBot="1" x14ac:dyDescent="0.25">
      <c r="A27" s="709"/>
      <c r="B27" s="12">
        <v>4</v>
      </c>
      <c r="C27" s="28" t="s">
        <v>227</v>
      </c>
      <c r="D27" s="319"/>
      <c r="E27" s="319"/>
      <c r="F27" s="50">
        <v>1981</v>
      </c>
      <c r="G27" s="17">
        <v>1</v>
      </c>
      <c r="H27" s="78"/>
      <c r="I27" s="25" t="s">
        <v>229</v>
      </c>
      <c r="J27" s="83">
        <v>74.599999999999994</v>
      </c>
      <c r="K27" s="283"/>
      <c r="L27" s="304">
        <v>1500</v>
      </c>
    </row>
    <row r="28" spans="1:12" ht="18" customHeight="1" thickBot="1" x14ac:dyDescent="0.25">
      <c r="A28" s="709"/>
      <c r="B28" s="73">
        <v>5</v>
      </c>
      <c r="C28" s="28" t="s">
        <v>176</v>
      </c>
      <c r="D28" s="319"/>
      <c r="E28" s="319"/>
      <c r="F28" s="291">
        <v>2002</v>
      </c>
      <c r="G28" s="293" t="s">
        <v>11</v>
      </c>
      <c r="H28" s="284" t="s">
        <v>40</v>
      </c>
      <c r="I28" s="283" t="s">
        <v>41</v>
      </c>
      <c r="J28" s="83">
        <v>78</v>
      </c>
      <c r="K28" s="283"/>
      <c r="L28" s="304">
        <v>1500</v>
      </c>
    </row>
    <row r="29" spans="1:12" ht="18" customHeight="1" thickBot="1" x14ac:dyDescent="0.25">
      <c r="A29" s="710"/>
      <c r="B29" s="349">
        <v>6</v>
      </c>
      <c r="C29" s="338" t="s">
        <v>203</v>
      </c>
      <c r="D29" s="339"/>
      <c r="E29" s="339"/>
      <c r="F29" s="325">
        <v>1988</v>
      </c>
      <c r="G29" s="350" t="s">
        <v>12</v>
      </c>
      <c r="H29" s="351"/>
      <c r="I29" s="325" t="s">
        <v>37</v>
      </c>
      <c r="J29" s="19">
        <v>79.8</v>
      </c>
      <c r="K29" s="299"/>
      <c r="L29" s="304">
        <v>1500</v>
      </c>
    </row>
    <row r="30" spans="1:12" ht="18" customHeight="1" thickBot="1" x14ac:dyDescent="0.25">
      <c r="A30" s="708">
        <v>5</v>
      </c>
      <c r="B30" s="343">
        <v>1</v>
      </c>
      <c r="C30" s="330" t="s">
        <v>80</v>
      </c>
      <c r="D30" s="344"/>
      <c r="E30" s="344"/>
      <c r="F30" s="345">
        <v>1999</v>
      </c>
      <c r="G30" s="346" t="s">
        <v>11</v>
      </c>
      <c r="H30" s="345" t="s">
        <v>66</v>
      </c>
      <c r="I30" s="347" t="s">
        <v>46</v>
      </c>
      <c r="J30" s="19">
        <v>84.4</v>
      </c>
      <c r="K30" s="297"/>
      <c r="L30" s="304">
        <v>1500</v>
      </c>
    </row>
    <row r="31" spans="1:12" ht="18" customHeight="1" thickBot="1" x14ac:dyDescent="0.25">
      <c r="A31" s="709"/>
      <c r="B31" s="12">
        <v>2</v>
      </c>
      <c r="C31" s="28" t="s">
        <v>191</v>
      </c>
      <c r="D31" s="319"/>
      <c r="E31" s="319"/>
      <c r="F31" s="25">
        <v>2003</v>
      </c>
      <c r="G31" s="26" t="s">
        <v>12</v>
      </c>
      <c r="H31" s="64"/>
      <c r="I31" s="324" t="s">
        <v>192</v>
      </c>
      <c r="J31" s="82" t="s">
        <v>362</v>
      </c>
      <c r="K31" s="292"/>
      <c r="L31" s="304">
        <v>1500</v>
      </c>
    </row>
    <row r="32" spans="1:12" s="288" customFormat="1" ht="18" customHeight="1" thickBot="1" x14ac:dyDescent="0.25">
      <c r="A32" s="709"/>
      <c r="B32" s="12">
        <v>3</v>
      </c>
      <c r="C32" s="28" t="s">
        <v>154</v>
      </c>
      <c r="D32" s="319"/>
      <c r="E32" s="319"/>
      <c r="F32" s="27">
        <v>1996</v>
      </c>
      <c r="G32" s="17" t="s">
        <v>12</v>
      </c>
      <c r="H32" s="27"/>
      <c r="I32" s="25" t="s">
        <v>155</v>
      </c>
      <c r="J32" s="19">
        <v>82.2</v>
      </c>
      <c r="K32" s="301"/>
      <c r="L32" s="304">
        <v>1500</v>
      </c>
    </row>
    <row r="33" spans="1:12" ht="18" customHeight="1" thickBot="1" x14ac:dyDescent="0.25">
      <c r="A33" s="709"/>
      <c r="B33" s="12">
        <v>4</v>
      </c>
      <c r="C33" s="28" t="s">
        <v>207</v>
      </c>
      <c r="D33" s="319"/>
      <c r="E33" s="319"/>
      <c r="F33" s="50">
        <v>1983</v>
      </c>
      <c r="G33" s="17" t="s">
        <v>11</v>
      </c>
      <c r="H33" s="78"/>
      <c r="I33" s="25" t="s">
        <v>61</v>
      </c>
      <c r="J33" s="83">
        <v>84.8</v>
      </c>
      <c r="K33" s="283"/>
      <c r="L33" s="304">
        <v>1500</v>
      </c>
    </row>
    <row r="34" spans="1:12" ht="18" customHeight="1" thickBot="1" x14ac:dyDescent="0.25">
      <c r="A34" s="709"/>
      <c r="B34" s="73">
        <v>5</v>
      </c>
      <c r="C34" s="28" t="s">
        <v>228</v>
      </c>
      <c r="D34" s="319"/>
      <c r="E34" s="319"/>
      <c r="F34" s="291">
        <v>1988</v>
      </c>
      <c r="G34" s="293" t="s">
        <v>12</v>
      </c>
      <c r="H34" s="284"/>
      <c r="I34" s="283" t="s">
        <v>229</v>
      </c>
      <c r="J34" s="83">
        <v>84.1</v>
      </c>
      <c r="K34" s="283"/>
      <c r="L34" s="304">
        <v>1500</v>
      </c>
    </row>
    <row r="35" spans="1:12" ht="18" customHeight="1" thickBot="1" x14ac:dyDescent="0.25">
      <c r="A35" s="710"/>
      <c r="B35" s="349">
        <v>6</v>
      </c>
      <c r="C35" s="338" t="s">
        <v>71</v>
      </c>
      <c r="D35" s="339"/>
      <c r="E35" s="339"/>
      <c r="F35" s="325">
        <v>2003</v>
      </c>
      <c r="G35" s="350">
        <v>1</v>
      </c>
      <c r="H35" s="351" t="s">
        <v>72</v>
      </c>
      <c r="I35" s="325" t="s">
        <v>37</v>
      </c>
      <c r="J35" s="83">
        <v>82.1</v>
      </c>
      <c r="K35" s="299"/>
      <c r="L35" s="304">
        <v>1500</v>
      </c>
    </row>
    <row r="36" spans="1:12" ht="18" customHeight="1" thickBot="1" x14ac:dyDescent="0.25">
      <c r="A36" s="708">
        <v>6</v>
      </c>
      <c r="B36" s="343">
        <v>1</v>
      </c>
      <c r="C36" s="330" t="s">
        <v>81</v>
      </c>
      <c r="D36" s="344"/>
      <c r="E36" s="344"/>
      <c r="F36" s="345">
        <v>1978</v>
      </c>
      <c r="G36" s="346" t="s">
        <v>82</v>
      </c>
      <c r="H36" s="345" t="s">
        <v>36</v>
      </c>
      <c r="I36" s="347" t="s">
        <v>37</v>
      </c>
      <c r="J36" s="82" t="s">
        <v>363</v>
      </c>
      <c r="K36" s="297"/>
      <c r="L36" s="304">
        <v>1500</v>
      </c>
    </row>
    <row r="37" spans="1:12" ht="18" customHeight="1" thickBot="1" x14ac:dyDescent="0.25">
      <c r="A37" s="709"/>
      <c r="B37" s="12">
        <v>2</v>
      </c>
      <c r="C37" s="28" t="s">
        <v>189</v>
      </c>
      <c r="D37" s="319"/>
      <c r="E37" s="319"/>
      <c r="F37" s="25">
        <v>2003</v>
      </c>
      <c r="G37" s="26" t="s">
        <v>12</v>
      </c>
      <c r="H37" s="64"/>
      <c r="I37" s="324" t="s">
        <v>192</v>
      </c>
      <c r="J37" s="58" t="s">
        <v>367</v>
      </c>
      <c r="K37" s="292"/>
      <c r="L37" s="304">
        <v>1500</v>
      </c>
    </row>
    <row r="38" spans="1:12" ht="18" customHeight="1" thickBot="1" x14ac:dyDescent="0.25">
      <c r="A38" s="709"/>
      <c r="B38" s="12">
        <v>3</v>
      </c>
      <c r="C38" s="28" t="s">
        <v>74</v>
      </c>
      <c r="D38" s="319"/>
      <c r="E38" s="319"/>
      <c r="F38" s="27">
        <v>2002</v>
      </c>
      <c r="G38" s="17" t="s">
        <v>11</v>
      </c>
      <c r="H38" s="27" t="s">
        <v>40</v>
      </c>
      <c r="I38" s="25" t="s">
        <v>41</v>
      </c>
      <c r="J38" s="82" t="s">
        <v>365</v>
      </c>
      <c r="K38" s="301"/>
      <c r="L38" s="304">
        <v>1500</v>
      </c>
    </row>
    <row r="39" spans="1:12" ht="18" customHeight="1" thickBot="1" x14ac:dyDescent="0.25">
      <c r="A39" s="709"/>
      <c r="B39" s="12">
        <v>4</v>
      </c>
      <c r="C39" s="28" t="s">
        <v>151</v>
      </c>
      <c r="D39" s="319"/>
      <c r="E39" s="319"/>
      <c r="F39" s="50">
        <v>1977</v>
      </c>
      <c r="G39" s="17" t="s">
        <v>12</v>
      </c>
      <c r="H39" s="78"/>
      <c r="I39" s="25" t="s">
        <v>150</v>
      </c>
      <c r="J39" s="82" t="s">
        <v>364</v>
      </c>
      <c r="K39" s="283"/>
      <c r="L39" s="304">
        <v>1500</v>
      </c>
    </row>
    <row r="40" spans="1:12" ht="18" customHeight="1" thickBot="1" x14ac:dyDescent="0.25">
      <c r="A40" s="709"/>
      <c r="B40" s="73">
        <v>5</v>
      </c>
      <c r="C40" s="28" t="s">
        <v>222</v>
      </c>
      <c r="D40" s="319"/>
      <c r="E40" s="319"/>
      <c r="F40" s="291">
        <v>1998</v>
      </c>
      <c r="G40" s="293" t="s">
        <v>12</v>
      </c>
      <c r="H40" s="284"/>
      <c r="I40" s="283" t="s">
        <v>220</v>
      </c>
      <c r="J40" s="82" t="s">
        <v>366</v>
      </c>
      <c r="K40" s="283"/>
      <c r="L40" s="304">
        <v>1500</v>
      </c>
    </row>
    <row r="41" spans="1:12" ht="18" customHeight="1" thickBot="1" x14ac:dyDescent="0.25">
      <c r="A41" s="710"/>
      <c r="B41" s="349">
        <v>6</v>
      </c>
      <c r="C41" s="28" t="s">
        <v>118</v>
      </c>
      <c r="D41" s="319"/>
      <c r="E41" s="319"/>
      <c r="F41" s="50">
        <v>1997</v>
      </c>
      <c r="G41" s="17" t="s">
        <v>12</v>
      </c>
      <c r="H41" s="78"/>
      <c r="I41" s="25" t="s">
        <v>31</v>
      </c>
      <c r="J41" s="82" t="s">
        <v>370</v>
      </c>
      <c r="K41" s="299"/>
      <c r="L41" s="304">
        <v>1500</v>
      </c>
    </row>
    <row r="42" spans="1:12" ht="18" customHeight="1" thickBot="1" x14ac:dyDescent="0.25">
      <c r="A42" s="708">
        <v>7</v>
      </c>
      <c r="B42" s="343">
        <v>1</v>
      </c>
      <c r="C42" s="330" t="s">
        <v>204</v>
      </c>
      <c r="D42" s="344"/>
      <c r="E42" s="344"/>
      <c r="F42" s="345">
        <v>2003</v>
      </c>
      <c r="G42" s="346" t="s">
        <v>12</v>
      </c>
      <c r="H42" s="345"/>
      <c r="I42" s="347" t="s">
        <v>37</v>
      </c>
      <c r="J42" s="58" t="s">
        <v>371</v>
      </c>
      <c r="K42" s="297"/>
      <c r="L42" s="304">
        <v>1500</v>
      </c>
    </row>
    <row r="43" spans="1:12" ht="18" customHeight="1" thickBot="1" x14ac:dyDescent="0.25">
      <c r="A43" s="709"/>
      <c r="B43" s="12">
        <v>2</v>
      </c>
      <c r="C43" s="28" t="s">
        <v>343</v>
      </c>
      <c r="D43" s="319"/>
      <c r="E43" s="319"/>
      <c r="F43" s="25">
        <v>1975</v>
      </c>
      <c r="G43" s="26" t="s">
        <v>12</v>
      </c>
      <c r="H43" s="64"/>
      <c r="I43" s="324" t="s">
        <v>37</v>
      </c>
      <c r="J43" s="58" t="s">
        <v>372</v>
      </c>
      <c r="K43" s="292"/>
      <c r="L43" s="304">
        <v>1500</v>
      </c>
    </row>
    <row r="44" spans="1:12" ht="18" customHeight="1" thickBot="1" x14ac:dyDescent="0.25">
      <c r="A44" s="709"/>
      <c r="B44" s="12">
        <v>3</v>
      </c>
      <c r="C44" s="28" t="s">
        <v>213</v>
      </c>
      <c r="D44" s="319"/>
      <c r="E44" s="319"/>
      <c r="F44" s="27">
        <v>1989</v>
      </c>
      <c r="G44" s="17" t="s">
        <v>12</v>
      </c>
      <c r="H44" s="27"/>
      <c r="I44" s="25" t="s">
        <v>61</v>
      </c>
      <c r="J44" s="58" t="s">
        <v>369</v>
      </c>
      <c r="K44" s="301"/>
      <c r="L44" s="304">
        <v>1500</v>
      </c>
    </row>
    <row r="45" spans="1:12" ht="18" customHeight="1" x14ac:dyDescent="0.2">
      <c r="A45" s="709"/>
      <c r="B45" s="12">
        <v>4</v>
      </c>
      <c r="C45" s="28" t="s">
        <v>333</v>
      </c>
      <c r="D45" s="319"/>
      <c r="E45" s="319"/>
      <c r="F45" s="291" t="s">
        <v>334</v>
      </c>
      <c r="G45" s="293" t="s">
        <v>10</v>
      </c>
      <c r="H45" s="286"/>
      <c r="I45" s="285" t="s">
        <v>335</v>
      </c>
      <c r="J45" s="58" t="s">
        <v>368</v>
      </c>
      <c r="K45" s="283"/>
      <c r="L45" s="304">
        <v>1500</v>
      </c>
    </row>
    <row r="46" spans="1:12" ht="18" customHeight="1" x14ac:dyDescent="0.2">
      <c r="A46" s="709"/>
      <c r="B46" s="73">
        <v>5</v>
      </c>
      <c r="C46" s="28"/>
      <c r="D46" s="319"/>
      <c r="E46" s="319"/>
      <c r="F46" s="291"/>
      <c r="G46" s="293"/>
      <c r="H46" s="284"/>
      <c r="I46" s="283"/>
      <c r="J46" s="300"/>
      <c r="K46" s="283"/>
      <c r="L46" s="302"/>
    </row>
    <row r="47" spans="1:12" s="288" customFormat="1" ht="18" customHeight="1" thickBot="1" x14ac:dyDescent="0.25">
      <c r="A47" s="710"/>
      <c r="B47" s="349">
        <v>6</v>
      </c>
      <c r="C47" s="338"/>
      <c r="D47" s="339"/>
      <c r="E47" s="339"/>
      <c r="F47" s="325"/>
      <c r="G47" s="350"/>
      <c r="H47" s="351"/>
      <c r="I47" s="325"/>
      <c r="J47" s="298"/>
      <c r="K47" s="299"/>
      <c r="L47" s="289"/>
    </row>
    <row r="48" spans="1:12" ht="18" customHeight="1" thickBot="1" x14ac:dyDescent="0.25">
      <c r="A48" s="708">
        <v>8</v>
      </c>
      <c r="B48" s="343">
        <v>1</v>
      </c>
      <c r="C48" s="330" t="s">
        <v>194</v>
      </c>
      <c r="D48" s="344"/>
      <c r="E48" s="344"/>
      <c r="F48" s="345">
        <v>2007</v>
      </c>
      <c r="G48" s="346">
        <v>1</v>
      </c>
      <c r="H48" s="345" t="s">
        <v>36</v>
      </c>
      <c r="I48" s="347" t="s">
        <v>37</v>
      </c>
      <c r="J48" s="19">
        <v>56</v>
      </c>
      <c r="K48" s="297"/>
      <c r="L48" s="304">
        <v>1500</v>
      </c>
    </row>
    <row r="49" spans="1:12" ht="18" customHeight="1" thickBot="1" x14ac:dyDescent="0.25">
      <c r="A49" s="709"/>
      <c r="B49" s="12">
        <v>2</v>
      </c>
      <c r="C49" s="28" t="s">
        <v>93</v>
      </c>
      <c r="D49" s="319"/>
      <c r="E49" s="319"/>
      <c r="F49" s="25">
        <v>2003</v>
      </c>
      <c r="G49" s="26" t="s">
        <v>12</v>
      </c>
      <c r="H49" s="64" t="s">
        <v>72</v>
      </c>
      <c r="I49" s="324" t="s">
        <v>37</v>
      </c>
      <c r="J49" s="19">
        <v>55</v>
      </c>
      <c r="K49" s="292"/>
      <c r="L49" s="304">
        <v>1500</v>
      </c>
    </row>
    <row r="50" spans="1:12" ht="18" customHeight="1" thickBot="1" x14ac:dyDescent="0.25">
      <c r="A50" s="709"/>
      <c r="B50" s="12">
        <v>3</v>
      </c>
      <c r="C50" s="28" t="s">
        <v>114</v>
      </c>
      <c r="D50" s="319"/>
      <c r="E50" s="319"/>
      <c r="F50" s="27">
        <v>2002</v>
      </c>
      <c r="G50" s="17" t="s">
        <v>12</v>
      </c>
      <c r="H50" s="27" t="s">
        <v>109</v>
      </c>
      <c r="I50" s="25" t="s">
        <v>46</v>
      </c>
      <c r="J50" s="19">
        <v>57</v>
      </c>
      <c r="K50" s="301"/>
      <c r="L50" s="304">
        <v>1500</v>
      </c>
    </row>
    <row r="51" spans="1:12" ht="18" customHeight="1" thickBot="1" x14ac:dyDescent="0.25">
      <c r="A51" s="709"/>
      <c r="B51" s="12">
        <v>4</v>
      </c>
      <c r="C51" s="28" t="s">
        <v>195</v>
      </c>
      <c r="D51" s="319"/>
      <c r="E51" s="319"/>
      <c r="F51" s="50">
        <v>2004</v>
      </c>
      <c r="G51" s="17" t="s">
        <v>12</v>
      </c>
      <c r="H51" s="78" t="s">
        <v>36</v>
      </c>
      <c r="I51" s="25" t="s">
        <v>37</v>
      </c>
      <c r="J51" s="83">
        <v>59.6</v>
      </c>
      <c r="K51" s="283"/>
      <c r="L51" s="304">
        <v>1500</v>
      </c>
    </row>
    <row r="52" spans="1:12" ht="18" customHeight="1" thickBot="1" x14ac:dyDescent="0.25">
      <c r="A52" s="709"/>
      <c r="B52" s="73">
        <v>5</v>
      </c>
      <c r="C52" s="28" t="s">
        <v>217</v>
      </c>
      <c r="D52" s="319"/>
      <c r="E52" s="319"/>
      <c r="F52" s="291">
        <v>1990</v>
      </c>
      <c r="G52" s="293" t="s">
        <v>11</v>
      </c>
      <c r="H52" s="284"/>
      <c r="I52" s="283" t="s">
        <v>61</v>
      </c>
      <c r="J52" s="83">
        <v>61.6</v>
      </c>
      <c r="K52" s="283"/>
      <c r="L52" s="304">
        <v>1500</v>
      </c>
    </row>
    <row r="53" spans="1:12" ht="18" customHeight="1" thickBot="1" x14ac:dyDescent="0.25">
      <c r="A53" s="710"/>
      <c r="B53" s="349">
        <v>6</v>
      </c>
      <c r="C53" s="338" t="s">
        <v>341</v>
      </c>
      <c r="D53" s="339"/>
      <c r="E53" s="339"/>
      <c r="F53" s="325">
        <v>2003</v>
      </c>
      <c r="G53" s="350"/>
      <c r="H53" s="351"/>
      <c r="I53" s="325" t="s">
        <v>94</v>
      </c>
      <c r="J53" s="83">
        <v>61.7</v>
      </c>
      <c r="K53" s="299"/>
      <c r="L53" s="304">
        <v>1500</v>
      </c>
    </row>
    <row r="54" spans="1:12" ht="18" customHeight="1" thickBot="1" x14ac:dyDescent="0.25">
      <c r="A54" s="708">
        <v>9</v>
      </c>
      <c r="B54" s="343">
        <v>1</v>
      </c>
      <c r="C54" s="330"/>
      <c r="D54" s="344"/>
      <c r="E54" s="344"/>
      <c r="F54" s="345"/>
      <c r="G54" s="346"/>
      <c r="H54" s="345"/>
      <c r="I54" s="347"/>
      <c r="J54" s="348"/>
      <c r="K54" s="297"/>
      <c r="L54" s="304"/>
    </row>
    <row r="55" spans="1:12" ht="18" customHeight="1" thickBot="1" x14ac:dyDescent="0.25">
      <c r="A55" s="709"/>
      <c r="B55" s="12">
        <v>2</v>
      </c>
      <c r="C55" s="28" t="s">
        <v>196</v>
      </c>
      <c r="D55" s="319"/>
      <c r="E55" s="319"/>
      <c r="F55" s="25">
        <v>2004</v>
      </c>
      <c r="G55" s="26">
        <v>1</v>
      </c>
      <c r="H55" s="64"/>
      <c r="I55" s="324" t="s">
        <v>37</v>
      </c>
      <c r="J55" s="19">
        <v>67.8</v>
      </c>
      <c r="K55" s="292"/>
      <c r="L55" s="304">
        <v>1500</v>
      </c>
    </row>
    <row r="56" spans="1:12" ht="18" customHeight="1" thickBot="1" x14ac:dyDescent="0.25">
      <c r="A56" s="709"/>
      <c r="B56" s="12">
        <v>3</v>
      </c>
      <c r="C56" s="28" t="s">
        <v>157</v>
      </c>
      <c r="D56" s="319"/>
      <c r="E56" s="319"/>
      <c r="F56" s="27">
        <v>2006</v>
      </c>
      <c r="G56" s="17" t="s">
        <v>12</v>
      </c>
      <c r="H56" s="27" t="s">
        <v>159</v>
      </c>
      <c r="I56" s="25" t="s">
        <v>156</v>
      </c>
      <c r="J56" s="19">
        <v>70.599999999999994</v>
      </c>
      <c r="K56" s="301"/>
      <c r="L56" s="304">
        <v>1500</v>
      </c>
    </row>
    <row r="57" spans="1:12" ht="18" customHeight="1" thickBot="1" x14ac:dyDescent="0.25">
      <c r="A57" s="709"/>
      <c r="B57" s="12">
        <v>4</v>
      </c>
      <c r="C57" s="28" t="s">
        <v>342</v>
      </c>
      <c r="D57" s="319"/>
      <c r="E57" s="319"/>
      <c r="F57" s="50" t="s">
        <v>338</v>
      </c>
      <c r="G57" s="17"/>
      <c r="H57" s="78"/>
      <c r="I57" s="25" t="s">
        <v>94</v>
      </c>
      <c r="J57" s="82" t="s">
        <v>373</v>
      </c>
      <c r="K57" s="283"/>
      <c r="L57" s="304">
        <v>1500</v>
      </c>
    </row>
    <row r="58" spans="1:12" ht="18" customHeight="1" thickBot="1" x14ac:dyDescent="0.25">
      <c r="A58" s="709"/>
      <c r="B58" s="73">
        <v>5</v>
      </c>
      <c r="C58" s="28" t="s">
        <v>116</v>
      </c>
      <c r="D58" s="319"/>
      <c r="E58" s="319"/>
      <c r="F58" s="291">
        <v>2005</v>
      </c>
      <c r="G58" s="293" t="s">
        <v>12</v>
      </c>
      <c r="H58" s="284" t="s">
        <v>47</v>
      </c>
      <c r="I58" s="283" t="s">
        <v>48</v>
      </c>
      <c r="J58" s="300" t="s">
        <v>112</v>
      </c>
      <c r="K58" s="283" t="s">
        <v>352</v>
      </c>
      <c r="L58" s="304">
        <v>1500</v>
      </c>
    </row>
    <row r="59" spans="1:12" ht="18" customHeight="1" thickBot="1" x14ac:dyDescent="0.25">
      <c r="A59" s="710"/>
      <c r="B59" s="349">
        <v>6</v>
      </c>
      <c r="C59" s="13" t="s">
        <v>115</v>
      </c>
      <c r="D59" s="319"/>
      <c r="E59" s="319"/>
      <c r="F59" s="311">
        <v>2004</v>
      </c>
      <c r="G59" s="312" t="s">
        <v>12</v>
      </c>
      <c r="H59" s="352" t="s">
        <v>109</v>
      </c>
      <c r="I59" s="272" t="s">
        <v>46</v>
      </c>
      <c r="J59" s="19" t="s">
        <v>28</v>
      </c>
      <c r="K59" s="285" t="s">
        <v>352</v>
      </c>
      <c r="L59" s="304">
        <v>1500</v>
      </c>
    </row>
  </sheetData>
  <mergeCells count="19">
    <mergeCell ref="A6:A11"/>
    <mergeCell ref="A12:A17"/>
    <mergeCell ref="A2:L2"/>
    <mergeCell ref="A4:A5"/>
    <mergeCell ref="B4:B5"/>
    <mergeCell ref="C4:E5"/>
    <mergeCell ref="F4:F5"/>
    <mergeCell ref="G4:G5"/>
    <mergeCell ref="H4:H5"/>
    <mergeCell ref="I4:I5"/>
    <mergeCell ref="K4:K5"/>
    <mergeCell ref="L4:L5"/>
    <mergeCell ref="A18:A23"/>
    <mergeCell ref="A24:A29"/>
    <mergeCell ref="A30:A35"/>
    <mergeCell ref="A48:A53"/>
    <mergeCell ref="A54:A59"/>
    <mergeCell ref="A36:A41"/>
    <mergeCell ref="A42:A47"/>
  </mergeCells>
  <pageMargins left="0.35433070866141736" right="0.37401574803149606" top="0.27559055118110237" bottom="0.27559055118110237" header="0.31496062992125984" footer="0.31496062992125984"/>
  <pageSetup paperSize="9" scale="79" orientation="portrait" r:id="rId1"/>
  <rowBreaks count="1" manualBreakCount="1"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2"/>
  <sheetViews>
    <sheetView showWhiteSpace="0" view="pageLayout" topLeftCell="A51" zoomScale="90" zoomScalePageLayoutView="90" workbookViewId="0">
      <selection activeCell="G61" sqref="G61"/>
    </sheetView>
  </sheetViews>
  <sheetFormatPr defaultColWidth="9.140625" defaultRowHeight="12.75" x14ac:dyDescent="0.2"/>
  <cols>
    <col min="1" max="1" width="6.42578125" style="1" customWidth="1"/>
    <col min="2" max="2" width="12.7109375" style="1" customWidth="1"/>
    <col min="3" max="3" width="7.28515625" style="1" customWidth="1"/>
    <col min="4" max="4" width="4.42578125" style="1" customWidth="1"/>
    <col min="5" max="5" width="8.140625" style="1" customWidth="1"/>
    <col min="6" max="6" width="6.28515625" style="1" customWidth="1"/>
    <col min="7" max="7" width="11.85546875" style="1" customWidth="1"/>
    <col min="8" max="8" width="18.7109375" style="1" customWidth="1"/>
    <col min="9" max="16384" width="9.140625" style="1"/>
  </cols>
  <sheetData>
    <row r="1" spans="1:11" ht="62.25" customHeight="1" x14ac:dyDescent="0.2">
      <c r="A1" s="873" t="s">
        <v>530</v>
      </c>
      <c r="B1" s="873"/>
      <c r="C1" s="873"/>
      <c r="D1" s="873"/>
      <c r="E1" s="873"/>
      <c r="F1" s="873"/>
      <c r="G1" s="873"/>
      <c r="H1" s="873"/>
      <c r="I1" s="873"/>
      <c r="J1" s="873"/>
    </row>
    <row r="2" spans="1:11" ht="13.5" customHeight="1" x14ac:dyDescent="0.2">
      <c r="A2" s="872"/>
      <c r="B2" s="107"/>
      <c r="C2" s="107"/>
      <c r="D2" s="107"/>
      <c r="E2" s="107"/>
      <c r="F2" s="107"/>
      <c r="G2" s="107"/>
      <c r="H2" s="107"/>
      <c r="I2" s="3"/>
      <c r="J2" s="86"/>
    </row>
    <row r="3" spans="1:11" ht="85.5" customHeight="1" x14ac:dyDescent="0.2">
      <c r="A3" s="876" t="s">
        <v>531</v>
      </c>
      <c r="B3" s="876"/>
      <c r="C3" s="876"/>
      <c r="D3" s="876"/>
      <c r="E3" s="876"/>
      <c r="F3" s="876"/>
      <c r="G3" s="876"/>
      <c r="H3" s="876"/>
      <c r="I3" s="876"/>
      <c r="J3" s="876"/>
      <c r="K3" s="3"/>
    </row>
    <row r="4" spans="1:11" ht="12.75" customHeight="1" x14ac:dyDescent="0.2">
      <c r="A4" s="875"/>
      <c r="B4" s="742" t="s">
        <v>17</v>
      </c>
      <c r="C4" s="874"/>
      <c r="D4" s="751"/>
      <c r="E4" s="748" t="s">
        <v>18</v>
      </c>
      <c r="F4" s="748" t="s">
        <v>19</v>
      </c>
      <c r="G4" s="749" t="s">
        <v>234</v>
      </c>
      <c r="H4" s="741" t="s">
        <v>21</v>
      </c>
      <c r="I4" s="704"/>
      <c r="J4" s="87"/>
    </row>
    <row r="5" spans="1:11" ht="12.75" customHeight="1" x14ac:dyDescent="0.2">
      <c r="A5" s="875"/>
      <c r="B5" s="745"/>
      <c r="C5" s="746"/>
      <c r="D5" s="747"/>
      <c r="E5" s="748"/>
      <c r="F5" s="748"/>
      <c r="G5" s="750"/>
      <c r="H5" s="741"/>
      <c r="I5" s="704"/>
      <c r="J5" s="87"/>
    </row>
    <row r="6" spans="1:11" x14ac:dyDescent="0.2">
      <c r="A6" s="634"/>
      <c r="B6" s="13" t="s">
        <v>142</v>
      </c>
      <c r="C6" s="317"/>
      <c r="D6" s="318"/>
      <c r="E6" s="50">
        <v>2000</v>
      </c>
      <c r="F6" s="69" t="s">
        <v>12</v>
      </c>
      <c r="G6" s="894" t="s">
        <v>68</v>
      </c>
      <c r="H6" s="320" t="s">
        <v>69</v>
      </c>
      <c r="I6" s="2"/>
    </row>
    <row r="7" spans="1:11" ht="16.5" customHeight="1" x14ac:dyDescent="0.2">
      <c r="A7" s="634"/>
      <c r="B7" s="28" t="s">
        <v>143</v>
      </c>
      <c r="C7" s="319"/>
      <c r="D7" s="361"/>
      <c r="E7" s="311">
        <v>2002</v>
      </c>
      <c r="F7" s="364" t="s">
        <v>12</v>
      </c>
      <c r="G7" s="362" t="s">
        <v>68</v>
      </c>
      <c r="H7" s="324" t="s">
        <v>69</v>
      </c>
      <c r="I7" s="2"/>
    </row>
    <row r="8" spans="1:11" ht="15.75" customHeight="1" x14ac:dyDescent="0.2">
      <c r="A8" s="634"/>
      <c r="B8" s="28" t="s">
        <v>115</v>
      </c>
      <c r="C8" s="319"/>
      <c r="D8" s="361"/>
      <c r="E8" s="311">
        <v>2004</v>
      </c>
      <c r="F8" s="312" t="s">
        <v>12</v>
      </c>
      <c r="G8" s="311" t="s">
        <v>109</v>
      </c>
      <c r="H8" s="311" t="s">
        <v>466</v>
      </c>
      <c r="I8" s="2"/>
    </row>
    <row r="9" spans="1:11" ht="13.5" customHeight="1" x14ac:dyDescent="0.2">
      <c r="A9" s="634"/>
      <c r="B9" s="28" t="s">
        <v>195</v>
      </c>
      <c r="C9" s="33"/>
      <c r="D9" s="59"/>
      <c r="E9" s="50">
        <v>2004</v>
      </c>
      <c r="F9" s="26" t="s">
        <v>11</v>
      </c>
      <c r="G9" s="706" t="s">
        <v>36</v>
      </c>
      <c r="H9" s="25" t="s">
        <v>37</v>
      </c>
      <c r="I9" s="2"/>
    </row>
    <row r="10" spans="1:11" x14ac:dyDescent="0.2">
      <c r="A10" s="634"/>
      <c r="B10" s="13" t="s">
        <v>188</v>
      </c>
      <c r="C10" s="14"/>
      <c r="D10" s="314"/>
      <c r="E10" s="469">
        <v>2002</v>
      </c>
      <c r="F10" s="893" t="s">
        <v>12</v>
      </c>
      <c r="G10" s="896"/>
      <c r="H10" s="607" t="s">
        <v>192</v>
      </c>
      <c r="I10" s="2"/>
    </row>
    <row r="11" spans="1:11" ht="24" x14ac:dyDescent="0.2">
      <c r="A11" s="2"/>
      <c r="B11" s="28" t="s">
        <v>431</v>
      </c>
      <c r="C11" s="319"/>
      <c r="D11" s="319"/>
      <c r="E11" s="311">
        <v>2004</v>
      </c>
      <c r="F11" s="69" t="s">
        <v>12</v>
      </c>
      <c r="G11" s="311" t="s">
        <v>88</v>
      </c>
      <c r="H11" s="544" t="s">
        <v>77</v>
      </c>
      <c r="I11" s="2"/>
    </row>
    <row r="12" spans="1:11" x14ac:dyDescent="0.2">
      <c r="B12" s="13" t="s">
        <v>71</v>
      </c>
      <c r="C12" s="23"/>
      <c r="D12" s="24"/>
      <c r="E12" s="890">
        <v>2003</v>
      </c>
      <c r="F12" s="47" t="s">
        <v>12</v>
      </c>
      <c r="G12" s="34" t="s">
        <v>447</v>
      </c>
      <c r="H12" s="323" t="s">
        <v>37</v>
      </c>
      <c r="I12" s="2"/>
    </row>
    <row r="13" spans="1:11" x14ac:dyDescent="0.2">
      <c r="B13" s="28" t="s">
        <v>196</v>
      </c>
      <c r="C13" s="319"/>
      <c r="D13" s="319"/>
      <c r="E13" s="50">
        <v>2004</v>
      </c>
      <c r="F13" s="364">
        <v>1</v>
      </c>
      <c r="G13" s="360"/>
      <c r="H13" s="25" t="s">
        <v>37</v>
      </c>
      <c r="I13" s="2"/>
    </row>
    <row r="14" spans="1:11" ht="12.75" customHeight="1" x14ac:dyDescent="0.2">
      <c r="B14" s="28" t="s">
        <v>140</v>
      </c>
      <c r="C14" s="29"/>
      <c r="D14" s="53"/>
      <c r="E14" s="17">
        <v>2000</v>
      </c>
      <c r="F14" s="45" t="s">
        <v>12</v>
      </c>
      <c r="G14" s="64" t="s">
        <v>68</v>
      </c>
      <c r="H14" s="324" t="s">
        <v>69</v>
      </c>
      <c r="I14" s="2"/>
    </row>
    <row r="15" spans="1:11" ht="12.75" customHeight="1" x14ac:dyDescent="0.2">
      <c r="B15" s="21" t="s">
        <v>340</v>
      </c>
      <c r="C15" s="23"/>
      <c r="D15" s="879"/>
      <c r="E15" s="450">
        <v>2002</v>
      </c>
      <c r="F15" s="610">
        <v>1</v>
      </c>
      <c r="G15" s="78"/>
      <c r="H15" s="679" t="s">
        <v>287</v>
      </c>
      <c r="I15" s="2"/>
    </row>
    <row r="16" spans="1:11" x14ac:dyDescent="0.2">
      <c r="B16" s="13" t="s">
        <v>198</v>
      </c>
      <c r="C16" s="317"/>
      <c r="D16" s="317"/>
      <c r="E16" s="311">
        <v>2007</v>
      </c>
      <c r="F16" s="69">
        <v>1</v>
      </c>
      <c r="G16" s="365" t="s">
        <v>36</v>
      </c>
      <c r="H16" s="25" t="s">
        <v>37</v>
      </c>
      <c r="I16" s="3"/>
    </row>
    <row r="17" spans="1:15" x14ac:dyDescent="0.2">
      <c r="B17" s="28" t="s">
        <v>175</v>
      </c>
      <c r="C17" s="33"/>
      <c r="D17" s="33"/>
      <c r="E17" s="50">
        <v>2002</v>
      </c>
      <c r="F17" s="38" t="s">
        <v>10</v>
      </c>
      <c r="G17" s="39" t="s">
        <v>40</v>
      </c>
      <c r="H17" s="25" t="s">
        <v>287</v>
      </c>
      <c r="I17" s="3"/>
    </row>
    <row r="18" spans="1:15" ht="16.5" x14ac:dyDescent="0.2">
      <c r="A18" s="634"/>
      <c r="B18" s="13" t="s">
        <v>169</v>
      </c>
      <c r="C18" s="317"/>
      <c r="D18" s="318"/>
      <c r="E18" s="311">
        <v>2001</v>
      </c>
      <c r="F18" s="69" t="s">
        <v>12</v>
      </c>
      <c r="G18" s="324"/>
      <c r="H18" s="897" t="s">
        <v>56</v>
      </c>
      <c r="I18" s="3"/>
    </row>
    <row r="19" spans="1:15" x14ac:dyDescent="0.2">
      <c r="A19" s="105"/>
      <c r="B19" s="28" t="s">
        <v>224</v>
      </c>
      <c r="C19" s="29"/>
      <c r="D19" s="358"/>
      <c r="E19" s="81">
        <v>2003</v>
      </c>
      <c r="F19" s="50">
        <v>1</v>
      </c>
      <c r="G19" s="50"/>
      <c r="H19" s="25" t="s">
        <v>43</v>
      </c>
      <c r="I19" s="2"/>
    </row>
    <row r="20" spans="1:15" x14ac:dyDescent="0.2">
      <c r="A20" s="703"/>
      <c r="B20" s="13" t="s">
        <v>116</v>
      </c>
      <c r="C20" s="29"/>
      <c r="D20" s="30"/>
      <c r="E20" s="17">
        <v>2005</v>
      </c>
      <c r="F20" s="17" t="s">
        <v>12</v>
      </c>
      <c r="G20" s="17" t="s">
        <v>47</v>
      </c>
      <c r="H20" s="25" t="s">
        <v>48</v>
      </c>
      <c r="I20" s="2"/>
    </row>
    <row r="21" spans="1:15" x14ac:dyDescent="0.2">
      <c r="A21" s="3"/>
      <c r="B21" s="451" t="s">
        <v>124</v>
      </c>
      <c r="C21" s="32"/>
      <c r="D21" s="885"/>
      <c r="E21" s="50">
        <v>2000</v>
      </c>
      <c r="F21" s="50" t="s">
        <v>12</v>
      </c>
      <c r="G21" s="564" t="s">
        <v>448</v>
      </c>
      <c r="H21" s="311" t="s">
        <v>31</v>
      </c>
      <c r="I21" s="2"/>
    </row>
    <row r="22" spans="1:15" x14ac:dyDescent="0.2">
      <c r="A22" s="3"/>
      <c r="B22" s="13" t="s">
        <v>141</v>
      </c>
      <c r="C22" s="23"/>
      <c r="D22" s="24"/>
      <c r="E22" s="702">
        <v>2002</v>
      </c>
      <c r="F22" s="26" t="s">
        <v>12</v>
      </c>
      <c r="G22" s="64" t="s">
        <v>68</v>
      </c>
      <c r="H22" s="324" t="s">
        <v>69</v>
      </c>
      <c r="I22" s="2"/>
      <c r="M22"/>
      <c r="N22"/>
      <c r="O22"/>
    </row>
    <row r="23" spans="1:15" x14ac:dyDescent="0.2">
      <c r="A23" s="3"/>
      <c r="B23" s="28" t="s">
        <v>176</v>
      </c>
      <c r="C23" s="79"/>
      <c r="D23" s="68"/>
      <c r="E23" s="50">
        <v>2002</v>
      </c>
      <c r="F23" s="47" t="s">
        <v>11</v>
      </c>
      <c r="G23" s="63" t="s">
        <v>40</v>
      </c>
      <c r="H23" s="329" t="s">
        <v>287</v>
      </c>
      <c r="I23" s="2"/>
      <c r="M23"/>
      <c r="N23"/>
      <c r="O23"/>
    </row>
    <row r="24" spans="1:15" x14ac:dyDescent="0.2">
      <c r="A24" s="2"/>
      <c r="B24" s="13" t="s">
        <v>100</v>
      </c>
      <c r="C24" s="14"/>
      <c r="D24" s="314"/>
      <c r="E24" s="311">
        <v>2002</v>
      </c>
      <c r="F24" s="69" t="s">
        <v>12</v>
      </c>
      <c r="G24" s="311"/>
      <c r="H24" s="632" t="s">
        <v>77</v>
      </c>
      <c r="I24" s="2"/>
      <c r="M24"/>
      <c r="N24"/>
      <c r="O24"/>
    </row>
    <row r="25" spans="1:15" x14ac:dyDescent="0.2">
      <c r="A25" s="2"/>
      <c r="B25" s="28" t="s">
        <v>200</v>
      </c>
      <c r="C25" s="319"/>
      <c r="D25" s="319"/>
      <c r="E25" s="311">
        <v>2006</v>
      </c>
      <c r="F25" s="364">
        <v>1</v>
      </c>
      <c r="G25" s="365" t="s">
        <v>36</v>
      </c>
      <c r="H25" s="25" t="s">
        <v>37</v>
      </c>
      <c r="I25" s="2"/>
      <c r="M25"/>
      <c r="N25"/>
      <c r="O25"/>
    </row>
    <row r="26" spans="1:15" x14ac:dyDescent="0.2">
      <c r="B26" s="28" t="s">
        <v>190</v>
      </c>
      <c r="C26" s="29"/>
      <c r="D26" s="358"/>
      <c r="E26" s="565">
        <v>2003</v>
      </c>
      <c r="F26" s="565" t="s">
        <v>12</v>
      </c>
      <c r="G26" s="565"/>
      <c r="H26" s="607" t="s">
        <v>192</v>
      </c>
      <c r="M26"/>
      <c r="N26"/>
      <c r="O26"/>
    </row>
    <row r="27" spans="1:15" x14ac:dyDescent="0.2">
      <c r="B27" s="92" t="s">
        <v>341</v>
      </c>
      <c r="C27" s="93"/>
      <c r="D27" s="94"/>
      <c r="E27" s="72">
        <v>2003</v>
      </c>
      <c r="F27" s="706" t="s">
        <v>12</v>
      </c>
      <c r="G27" s="706"/>
      <c r="H27" s="706" t="s">
        <v>283</v>
      </c>
    </row>
    <row r="28" spans="1:15" x14ac:dyDescent="0.2">
      <c r="B28" s="13" t="s">
        <v>104</v>
      </c>
      <c r="C28" s="317"/>
      <c r="D28" s="318"/>
      <c r="E28" s="311">
        <v>2002</v>
      </c>
      <c r="F28" s="69" t="s">
        <v>12</v>
      </c>
      <c r="G28" s="312"/>
      <c r="H28" s="544" t="s">
        <v>77</v>
      </c>
    </row>
    <row r="29" spans="1:15" x14ac:dyDescent="0.2">
      <c r="B29" s="92" t="s">
        <v>342</v>
      </c>
      <c r="C29" s="93"/>
      <c r="D29" s="94"/>
      <c r="E29" s="102" t="s">
        <v>338</v>
      </c>
      <c r="F29" s="96">
        <v>1</v>
      </c>
      <c r="G29" s="96"/>
      <c r="H29" s="96" t="s">
        <v>283</v>
      </c>
    </row>
    <row r="30" spans="1:15" x14ac:dyDescent="0.2">
      <c r="B30" s="13" t="s">
        <v>146</v>
      </c>
      <c r="C30" s="317"/>
      <c r="D30" s="318"/>
      <c r="E30" s="50">
        <v>2004</v>
      </c>
      <c r="F30" s="69">
        <v>1</v>
      </c>
      <c r="G30" s="362" t="s">
        <v>147</v>
      </c>
      <c r="H30" s="324" t="s">
        <v>69</v>
      </c>
    </row>
    <row r="31" spans="1:15" ht="12.75" customHeight="1" x14ac:dyDescent="0.25">
      <c r="B31" s="21" t="s">
        <v>355</v>
      </c>
      <c r="C31" s="42"/>
      <c r="D31" s="878"/>
      <c r="E31" s="608">
        <v>2007</v>
      </c>
      <c r="F31" s="612"/>
      <c r="G31" s="78"/>
      <c r="H31" s="80" t="s">
        <v>283</v>
      </c>
    </row>
    <row r="32" spans="1:15" x14ac:dyDescent="0.2">
      <c r="B32" s="28" t="s">
        <v>225</v>
      </c>
      <c r="C32" s="319"/>
      <c r="D32" s="59"/>
      <c r="E32" s="27">
        <v>2005</v>
      </c>
      <c r="F32" s="17" t="s">
        <v>12</v>
      </c>
      <c r="G32" s="890"/>
      <c r="H32" s="25" t="s">
        <v>43</v>
      </c>
    </row>
    <row r="33" spans="2:8" x14ac:dyDescent="0.2">
      <c r="B33" s="28" t="s">
        <v>80</v>
      </c>
      <c r="C33" s="29"/>
      <c r="D33" s="53"/>
      <c r="E33" s="702">
        <v>1999</v>
      </c>
      <c r="F33" s="707" t="s">
        <v>11</v>
      </c>
      <c r="G33" s="702" t="s">
        <v>66</v>
      </c>
      <c r="H33" s="311" t="s">
        <v>466</v>
      </c>
    </row>
    <row r="34" spans="2:8" x14ac:dyDescent="0.2">
      <c r="B34" s="13" t="s">
        <v>171</v>
      </c>
      <c r="C34" s="14"/>
      <c r="D34" s="42"/>
      <c r="E34" s="25">
        <v>2004</v>
      </c>
      <c r="F34" s="69" t="s">
        <v>12</v>
      </c>
      <c r="G34" s="50"/>
      <c r="H34" s="366" t="s">
        <v>56</v>
      </c>
    </row>
    <row r="35" spans="2:8" x14ac:dyDescent="0.2">
      <c r="B35" s="21" t="s">
        <v>131</v>
      </c>
      <c r="C35" s="23"/>
      <c r="D35" s="877"/>
      <c r="E35" s="450">
        <v>2002</v>
      </c>
      <c r="F35" s="9">
        <v>1</v>
      </c>
      <c r="G35" s="78"/>
      <c r="H35" s="680" t="s">
        <v>31</v>
      </c>
    </row>
    <row r="36" spans="2:8" x14ac:dyDescent="0.2">
      <c r="B36" s="28" t="s">
        <v>144</v>
      </c>
      <c r="C36" s="319"/>
      <c r="D36" s="361"/>
      <c r="E36" s="66">
        <v>2000</v>
      </c>
      <c r="F36" s="364" t="s">
        <v>11</v>
      </c>
      <c r="G36" s="362" t="s">
        <v>469</v>
      </c>
      <c r="H36" s="320" t="s">
        <v>69</v>
      </c>
    </row>
    <row r="37" spans="2:8" x14ac:dyDescent="0.2">
      <c r="B37" s="28" t="s">
        <v>106</v>
      </c>
      <c r="C37" s="319"/>
      <c r="D37" s="361"/>
      <c r="E37" s="311">
        <v>2002</v>
      </c>
      <c r="F37" s="69" t="s">
        <v>12</v>
      </c>
      <c r="G37" s="312"/>
      <c r="H37" s="544" t="s">
        <v>77</v>
      </c>
    </row>
    <row r="38" spans="2:8" x14ac:dyDescent="0.2">
      <c r="B38" s="13" t="s">
        <v>336</v>
      </c>
      <c r="C38" s="14"/>
      <c r="D38" s="482"/>
      <c r="E38" s="50">
        <v>2000</v>
      </c>
      <c r="F38" s="359" t="s">
        <v>11</v>
      </c>
      <c r="G38" s="483"/>
      <c r="H38" s="25" t="s">
        <v>287</v>
      </c>
    </row>
    <row r="39" spans="2:8" ht="25.5" customHeight="1" x14ac:dyDescent="0.25">
      <c r="B39" s="21" t="s">
        <v>185</v>
      </c>
      <c r="C39" s="23"/>
      <c r="D39" s="881"/>
      <c r="E39" s="50">
        <v>2001</v>
      </c>
      <c r="F39" s="613">
        <v>1</v>
      </c>
      <c r="G39" s="78"/>
      <c r="H39" s="679" t="s">
        <v>287</v>
      </c>
    </row>
    <row r="40" spans="2:8" x14ac:dyDescent="0.2">
      <c r="B40" s="28" t="s">
        <v>60</v>
      </c>
      <c r="C40" s="33"/>
      <c r="D40" s="33"/>
      <c r="E40" s="50">
        <v>1999</v>
      </c>
      <c r="F40" s="26" t="s">
        <v>11</v>
      </c>
      <c r="G40" s="17"/>
      <c r="H40" s="25" t="s">
        <v>61</v>
      </c>
    </row>
    <row r="41" spans="2:8" x14ac:dyDescent="0.2">
      <c r="B41" s="13" t="s">
        <v>93</v>
      </c>
      <c r="C41" s="317"/>
      <c r="D41" s="317"/>
      <c r="E41" s="25">
        <v>2003</v>
      </c>
      <c r="F41" s="69" t="s">
        <v>11</v>
      </c>
      <c r="G41" s="324" t="s">
        <v>36</v>
      </c>
      <c r="H41" s="25" t="s">
        <v>37</v>
      </c>
    </row>
    <row r="42" spans="2:8" x14ac:dyDescent="0.2">
      <c r="B42" s="13" t="s">
        <v>125</v>
      </c>
      <c r="C42" s="319"/>
      <c r="D42" s="361"/>
      <c r="E42" s="50">
        <v>1999</v>
      </c>
      <c r="F42" s="66" t="s">
        <v>12</v>
      </c>
      <c r="G42" s="564" t="s">
        <v>448</v>
      </c>
      <c r="H42" s="311" t="s">
        <v>31</v>
      </c>
    </row>
    <row r="43" spans="2:8" x14ac:dyDescent="0.2">
      <c r="B43" s="13" t="s">
        <v>504</v>
      </c>
      <c r="C43" s="317"/>
      <c r="D43" s="318"/>
      <c r="E43" s="311">
        <v>2003</v>
      </c>
      <c r="F43" s="311" t="s">
        <v>12</v>
      </c>
      <c r="G43" s="695" t="s">
        <v>447</v>
      </c>
      <c r="H43" s="25" t="s">
        <v>37</v>
      </c>
    </row>
    <row r="44" spans="2:8" x14ac:dyDescent="0.2">
      <c r="B44" s="454" t="s">
        <v>502</v>
      </c>
      <c r="C44" s="694"/>
      <c r="D44" s="455"/>
      <c r="E44" s="95" t="s">
        <v>503</v>
      </c>
      <c r="F44" s="892" t="s">
        <v>11</v>
      </c>
      <c r="G44" s="659"/>
      <c r="H44" s="898" t="s">
        <v>37</v>
      </c>
    </row>
    <row r="45" spans="2:8" x14ac:dyDescent="0.2">
      <c r="B45" s="13" t="s">
        <v>194</v>
      </c>
      <c r="C45" s="317"/>
      <c r="D45" s="318"/>
      <c r="E45" s="50">
        <v>2007</v>
      </c>
      <c r="F45" s="364">
        <v>1</v>
      </c>
      <c r="G45" s="324" t="s">
        <v>36</v>
      </c>
      <c r="H45" s="25" t="s">
        <v>37</v>
      </c>
    </row>
    <row r="46" spans="2:8" x14ac:dyDescent="0.2">
      <c r="B46" s="13" t="s">
        <v>191</v>
      </c>
      <c r="C46" s="14"/>
      <c r="D46" s="48"/>
      <c r="E46" s="888">
        <v>2003</v>
      </c>
      <c r="F46" s="383" t="s">
        <v>12</v>
      </c>
      <c r="G46" s="895"/>
      <c r="H46" s="607" t="s">
        <v>192</v>
      </c>
    </row>
    <row r="47" spans="2:8" x14ac:dyDescent="0.2">
      <c r="B47" s="28" t="s">
        <v>157</v>
      </c>
      <c r="C47" s="33"/>
      <c r="D47" s="33"/>
      <c r="E47" s="50">
        <v>2006</v>
      </c>
      <c r="F47" s="26" t="s">
        <v>12</v>
      </c>
      <c r="G47" s="64" t="s">
        <v>159</v>
      </c>
      <c r="H47" s="324" t="s">
        <v>156</v>
      </c>
    </row>
    <row r="48" spans="2:8" x14ac:dyDescent="0.2">
      <c r="B48" s="28" t="s">
        <v>114</v>
      </c>
      <c r="C48" s="33"/>
      <c r="D48" s="33"/>
      <c r="E48" s="702">
        <v>2002</v>
      </c>
      <c r="F48" s="707" t="s">
        <v>12</v>
      </c>
      <c r="G48" s="702" t="s">
        <v>109</v>
      </c>
      <c r="H48" s="887" t="s">
        <v>466</v>
      </c>
    </row>
    <row r="49" spans="2:8" x14ac:dyDescent="0.2">
      <c r="B49" s="28" t="s">
        <v>508</v>
      </c>
      <c r="C49" s="319"/>
      <c r="D49" s="361"/>
      <c r="E49" s="50">
        <v>2001</v>
      </c>
      <c r="F49" s="315">
        <v>1</v>
      </c>
      <c r="G49" s="50"/>
      <c r="H49" s="329" t="s">
        <v>509</v>
      </c>
    </row>
    <row r="50" spans="2:8" x14ac:dyDescent="0.2">
      <c r="B50" s="13" t="s">
        <v>507</v>
      </c>
      <c r="C50" s="14"/>
      <c r="D50" s="314"/>
      <c r="E50" s="311">
        <v>2002</v>
      </c>
      <c r="F50" s="69" t="s">
        <v>11</v>
      </c>
      <c r="G50" s="696" t="s">
        <v>447</v>
      </c>
      <c r="H50" s="544" t="s">
        <v>37</v>
      </c>
    </row>
    <row r="51" spans="2:8" ht="12.75" customHeight="1" x14ac:dyDescent="0.25">
      <c r="B51" s="31" t="s">
        <v>132</v>
      </c>
      <c r="C51" s="33"/>
      <c r="D51" s="884"/>
      <c r="E51" s="450">
        <v>2006</v>
      </c>
      <c r="F51" s="612"/>
      <c r="G51" s="78"/>
      <c r="H51" s="680" t="s">
        <v>31</v>
      </c>
    </row>
    <row r="52" spans="2:8" x14ac:dyDescent="0.2">
      <c r="B52" s="454" t="s">
        <v>337</v>
      </c>
      <c r="C52" s="455"/>
      <c r="D52" s="456"/>
      <c r="E52" s="548" t="s">
        <v>338</v>
      </c>
      <c r="F52" s="491" t="s">
        <v>12</v>
      </c>
      <c r="G52" s="96"/>
      <c r="H52" s="486" t="s">
        <v>29</v>
      </c>
    </row>
    <row r="53" spans="2:8" x14ac:dyDescent="0.2">
      <c r="B53" s="28" t="s">
        <v>360</v>
      </c>
      <c r="C53" s="694"/>
      <c r="D53" s="455"/>
      <c r="E53" s="452">
        <v>2004</v>
      </c>
      <c r="F53" s="450">
        <v>1</v>
      </c>
      <c r="G53" s="78"/>
      <c r="H53" s="62" t="s">
        <v>283</v>
      </c>
    </row>
    <row r="54" spans="2:8" x14ac:dyDescent="0.2">
      <c r="B54" s="28" t="s">
        <v>49</v>
      </c>
      <c r="C54" s="29"/>
      <c r="D54" s="30"/>
      <c r="E54" s="43">
        <v>2000</v>
      </c>
      <c r="F54" s="17">
        <v>1</v>
      </c>
      <c r="G54" s="181" t="s">
        <v>50</v>
      </c>
      <c r="H54" s="329" t="s">
        <v>51</v>
      </c>
    </row>
    <row r="55" spans="2:8" x14ac:dyDescent="0.2">
      <c r="B55" s="13" t="s">
        <v>126</v>
      </c>
      <c r="C55" s="317"/>
      <c r="D55" s="317"/>
      <c r="E55" s="50">
        <v>1999</v>
      </c>
      <c r="F55" s="359" t="s">
        <v>12</v>
      </c>
      <c r="G55" s="311" t="s">
        <v>30</v>
      </c>
      <c r="H55" s="311" t="s">
        <v>31</v>
      </c>
    </row>
    <row r="56" spans="2:8" x14ac:dyDescent="0.2">
      <c r="B56" s="13" t="s">
        <v>512</v>
      </c>
      <c r="C56" s="23"/>
      <c r="D56" s="24"/>
      <c r="E56" s="50">
        <v>2002</v>
      </c>
      <c r="F56" s="51">
        <v>1</v>
      </c>
      <c r="G56" s="78"/>
      <c r="H56" s="329" t="s">
        <v>513</v>
      </c>
    </row>
    <row r="57" spans="2:8" x14ac:dyDescent="0.2">
      <c r="B57" s="880" t="s">
        <v>361</v>
      </c>
      <c r="C57" s="603"/>
      <c r="D57" s="603"/>
      <c r="E57" s="565">
        <v>2006</v>
      </c>
      <c r="F57" s="565" t="s">
        <v>12</v>
      </c>
      <c r="G57" s="565"/>
      <c r="H57" s="488" t="s">
        <v>43</v>
      </c>
    </row>
    <row r="58" spans="2:8" ht="15.75" customHeight="1" x14ac:dyDescent="0.2">
      <c r="B58" s="882" t="s">
        <v>121</v>
      </c>
      <c r="C58" s="883"/>
      <c r="D58" s="705"/>
      <c r="E58" s="889">
        <v>2000</v>
      </c>
      <c r="F58" s="41" t="s">
        <v>12</v>
      </c>
      <c r="G58" s="707"/>
      <c r="H58" s="311" t="s">
        <v>31</v>
      </c>
    </row>
    <row r="59" spans="2:8" ht="15.75" customHeight="1" x14ac:dyDescent="0.2">
      <c r="B59" s="13" t="s">
        <v>501</v>
      </c>
      <c r="C59" s="14"/>
      <c r="D59" s="314"/>
      <c r="E59" s="885">
        <v>2001</v>
      </c>
      <c r="F59" s="69" t="s">
        <v>12</v>
      </c>
      <c r="G59" s="324" t="s">
        <v>36</v>
      </c>
      <c r="H59" s="544" t="s">
        <v>37</v>
      </c>
    </row>
    <row r="60" spans="2:8" x14ac:dyDescent="0.2">
      <c r="B60" s="92" t="s">
        <v>524</v>
      </c>
      <c r="C60" s="699"/>
      <c r="D60" s="700"/>
      <c r="E60" s="886">
        <v>2006</v>
      </c>
      <c r="F60" s="169"/>
      <c r="G60" s="169"/>
      <c r="H60" s="9" t="s">
        <v>525</v>
      </c>
    </row>
    <row r="61" spans="2:8" ht="15.75" x14ac:dyDescent="0.2">
      <c r="B61" s="13" t="s">
        <v>90</v>
      </c>
      <c r="C61" s="317"/>
      <c r="D61" s="24"/>
      <c r="E61" s="891">
        <v>1999</v>
      </c>
      <c r="F61" s="26" t="s">
        <v>12</v>
      </c>
      <c r="G61" s="64" t="s">
        <v>68</v>
      </c>
      <c r="H61" s="324" t="s">
        <v>69</v>
      </c>
    </row>
    <row r="65" spans="2:8" x14ac:dyDescent="0.2">
      <c r="B65" s="3" t="s">
        <v>236</v>
      </c>
      <c r="C65" s="3"/>
      <c r="D65" s="3"/>
      <c r="E65" s="3" t="s">
        <v>237</v>
      </c>
      <c r="F65" s="2"/>
      <c r="G65" s="2"/>
      <c r="H65" s="2"/>
    </row>
    <row r="66" spans="2:8" x14ac:dyDescent="0.2">
      <c r="B66" s="3"/>
      <c r="C66" s="2"/>
      <c r="D66" s="2"/>
      <c r="E66" s="3"/>
      <c r="F66" s="2"/>
      <c r="G66" s="2"/>
      <c r="H66" s="2"/>
    </row>
    <row r="67" spans="2:8" x14ac:dyDescent="0.2">
      <c r="B67" s="3" t="s">
        <v>238</v>
      </c>
      <c r="C67" s="3"/>
      <c r="D67" s="3"/>
      <c r="E67" s="3" t="s">
        <v>239</v>
      </c>
      <c r="F67" s="2"/>
      <c r="G67" s="2"/>
      <c r="H67" s="2"/>
    </row>
    <row r="69" spans="2:8" x14ac:dyDescent="0.2">
      <c r="B69" s="2" t="s">
        <v>532</v>
      </c>
      <c r="C69" s="2"/>
      <c r="D69" s="2"/>
      <c r="E69" s="2" t="s">
        <v>534</v>
      </c>
      <c r="F69" s="2"/>
      <c r="G69" s="2"/>
      <c r="H69" s="2"/>
    </row>
    <row r="70" spans="2:8" x14ac:dyDescent="0.2">
      <c r="B70" s="2"/>
      <c r="C70" s="2"/>
      <c r="D70" s="2"/>
      <c r="E70" s="2"/>
      <c r="F70" s="2"/>
      <c r="G70" s="2"/>
      <c r="H70" s="2"/>
    </row>
    <row r="71" spans="2:8" x14ac:dyDescent="0.2">
      <c r="B71" s="2" t="s">
        <v>533</v>
      </c>
      <c r="C71" s="2"/>
      <c r="D71" s="2"/>
      <c r="E71" s="2" t="s">
        <v>535</v>
      </c>
      <c r="F71" s="2"/>
      <c r="G71" s="2"/>
      <c r="H71" s="2"/>
    </row>
    <row r="72" spans="2:8" x14ac:dyDescent="0.2">
      <c r="B72" s="2"/>
      <c r="C72" s="2"/>
      <c r="D72" s="2"/>
      <c r="E72" s="2"/>
      <c r="F72" s="2"/>
      <c r="G72" s="2"/>
      <c r="H72" s="2"/>
    </row>
  </sheetData>
  <sortState ref="B6:H70">
    <sortCondition ref="B6:B70"/>
  </sortState>
  <mergeCells count="8">
    <mergeCell ref="A1:J1"/>
    <mergeCell ref="A3:J3"/>
    <mergeCell ref="A4:A5"/>
    <mergeCell ref="B4:D5"/>
    <mergeCell ref="E4:E5"/>
    <mergeCell ref="F4:F5"/>
    <mergeCell ref="G4:G5"/>
    <mergeCell ref="H4:H5"/>
  </mergeCells>
  <pageMargins left="0.59055118110236227" right="0.35433070866141736" top="0.47244094488188981" bottom="0.31496062992125984" header="0.51181102362204722" footer="0.19685039370078741"/>
  <pageSetup paperSize="9" scale="9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"/>
  <sheetViews>
    <sheetView view="pageLayout" topLeftCell="A8" workbookViewId="0">
      <selection activeCell="A25" sqref="A25:G27"/>
    </sheetView>
  </sheetViews>
  <sheetFormatPr defaultColWidth="9.140625" defaultRowHeight="12.75" x14ac:dyDescent="0.2"/>
  <cols>
    <col min="1" max="1" width="6.42578125" style="1" customWidth="1"/>
    <col min="2" max="2" width="12.7109375" style="1" customWidth="1"/>
    <col min="3" max="3" width="7.28515625" style="1" customWidth="1"/>
    <col min="4" max="4" width="4.42578125" style="1" customWidth="1"/>
    <col min="5" max="5" width="8.140625" style="1" customWidth="1"/>
    <col min="6" max="6" width="6.28515625" style="1" customWidth="1"/>
    <col min="7" max="7" width="11.85546875" style="1" customWidth="1"/>
    <col min="8" max="8" width="18.7109375" style="1" customWidth="1"/>
    <col min="9" max="9" width="9" style="1" customWidth="1"/>
    <col min="10" max="10" width="7.7109375" style="1" customWidth="1"/>
    <col min="11" max="11" width="7.28515625" style="1" customWidth="1"/>
    <col min="12" max="12" width="8.42578125" style="1" customWidth="1"/>
    <col min="13" max="13" width="14.5703125" style="1" customWidth="1"/>
    <col min="14" max="14" width="18.28515625" style="1" customWidth="1"/>
    <col min="15" max="16384" width="9.140625" style="1"/>
  </cols>
  <sheetData>
    <row r="1" spans="1:17" x14ac:dyDescent="0.2">
      <c r="A1" s="733" t="s">
        <v>0</v>
      </c>
      <c r="B1" s="733"/>
      <c r="C1" s="733"/>
      <c r="D1" s="733"/>
      <c r="E1" s="733"/>
      <c r="F1" s="733"/>
      <c r="G1" s="733"/>
      <c r="H1" s="733"/>
      <c r="I1" s="733"/>
      <c r="J1" s="733"/>
      <c r="K1" s="733"/>
      <c r="L1" s="733"/>
      <c r="M1" s="733"/>
      <c r="N1" s="733"/>
      <c r="O1" s="3"/>
      <c r="P1" s="85"/>
    </row>
    <row r="2" spans="1:17" x14ac:dyDescent="0.2">
      <c r="A2" s="733" t="s">
        <v>1</v>
      </c>
      <c r="B2" s="733"/>
      <c r="C2" s="733"/>
      <c r="D2" s="733"/>
      <c r="E2" s="733"/>
      <c r="F2" s="733"/>
      <c r="G2" s="733"/>
      <c r="H2" s="733"/>
      <c r="I2" s="733"/>
      <c r="J2" s="733"/>
      <c r="K2" s="733"/>
      <c r="L2" s="733"/>
      <c r="M2" s="733"/>
      <c r="N2" s="733"/>
      <c r="O2" s="3"/>
      <c r="P2" s="86"/>
    </row>
    <row r="3" spans="1:17" x14ac:dyDescent="0.2">
      <c r="A3" s="733" t="s">
        <v>2</v>
      </c>
      <c r="B3" s="733"/>
      <c r="C3" s="733"/>
      <c r="D3" s="733"/>
      <c r="E3" s="733"/>
      <c r="F3" s="733"/>
      <c r="G3" s="733"/>
      <c r="H3" s="733"/>
      <c r="I3" s="733"/>
      <c r="J3" s="733"/>
      <c r="K3" s="733"/>
      <c r="L3" s="733"/>
      <c r="M3" s="733"/>
      <c r="N3" s="733"/>
      <c r="O3" s="3"/>
      <c r="P3" s="85"/>
    </row>
    <row r="4" spans="1:17" x14ac:dyDescent="0.2">
      <c r="A4" s="733" t="s">
        <v>231</v>
      </c>
      <c r="B4" s="733"/>
      <c r="C4" s="733"/>
      <c r="D4" s="733"/>
      <c r="E4" s="733"/>
      <c r="F4" s="733"/>
      <c r="G4" s="733"/>
      <c r="H4" s="733"/>
      <c r="I4" s="733"/>
      <c r="J4" s="733"/>
      <c r="K4" s="733"/>
      <c r="L4" s="733"/>
      <c r="M4" s="733"/>
      <c r="N4" s="733"/>
      <c r="O4" s="3"/>
      <c r="P4" s="3"/>
      <c r="Q4" s="3"/>
    </row>
    <row r="5" spans="1:17" x14ac:dyDescent="0.2">
      <c r="A5" s="733" t="s">
        <v>4</v>
      </c>
      <c r="B5" s="733"/>
      <c r="C5" s="733"/>
      <c r="D5" s="733"/>
      <c r="E5" s="733"/>
      <c r="F5" s="733"/>
      <c r="G5" s="733"/>
      <c r="H5" s="733"/>
      <c r="I5" s="733"/>
      <c r="J5" s="733"/>
      <c r="K5" s="733"/>
      <c r="L5" s="733"/>
      <c r="M5" s="733"/>
      <c r="N5" s="733"/>
      <c r="O5" s="77"/>
      <c r="P5" s="87"/>
    </row>
    <row r="6" spans="1:17" x14ac:dyDescent="0.2">
      <c r="A6" s="3"/>
      <c r="B6" s="3"/>
      <c r="C6" s="3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87"/>
    </row>
    <row r="7" spans="1:17" x14ac:dyDescent="0.2">
      <c r="A7" s="734" t="s">
        <v>95</v>
      </c>
      <c r="B7" s="734"/>
      <c r="C7" s="734"/>
      <c r="D7" s="77"/>
      <c r="E7" s="77"/>
      <c r="F7" s="77"/>
      <c r="G7" s="77"/>
      <c r="H7" s="77"/>
      <c r="I7" s="77"/>
      <c r="J7" s="77"/>
      <c r="K7" s="77"/>
      <c r="L7" s="4" t="s">
        <v>5</v>
      </c>
      <c r="M7" s="4"/>
      <c r="N7" s="4"/>
      <c r="O7" s="2"/>
    </row>
    <row r="8" spans="1:17" ht="16.5" customHeight="1" x14ac:dyDescent="0.2">
      <c r="A8" s="735" t="s">
        <v>6</v>
      </c>
      <c r="B8" s="735"/>
      <c r="C8" s="735"/>
      <c r="D8" s="731" t="s">
        <v>7</v>
      </c>
      <c r="E8" s="732"/>
      <c r="F8" s="732"/>
      <c r="G8" s="732"/>
      <c r="H8" s="732"/>
      <c r="I8" s="732"/>
      <c r="J8" s="732"/>
      <c r="K8" s="731"/>
      <c r="L8" s="736" t="s">
        <v>8</v>
      </c>
      <c r="M8" s="737"/>
      <c r="N8" s="738"/>
      <c r="O8" s="2"/>
    </row>
    <row r="9" spans="1:17" ht="27" customHeight="1" x14ac:dyDescent="0.2">
      <c r="A9" s="739" t="s">
        <v>4</v>
      </c>
      <c r="B9" s="739"/>
      <c r="C9" s="739"/>
      <c r="D9" s="740" t="s">
        <v>232</v>
      </c>
      <c r="E9" s="740"/>
      <c r="F9" s="740"/>
      <c r="G9" s="740"/>
      <c r="H9" s="740"/>
      <c r="I9" s="740"/>
      <c r="J9" s="740"/>
      <c r="K9" s="740"/>
      <c r="L9" s="5" t="s">
        <v>10</v>
      </c>
      <c r="M9" s="5" t="s">
        <v>11</v>
      </c>
      <c r="N9" s="5" t="s">
        <v>12</v>
      </c>
      <c r="O9" s="2"/>
    </row>
    <row r="10" spans="1:17" ht="13.5" customHeight="1" x14ac:dyDescent="0.2">
      <c r="A10" s="6"/>
      <c r="B10" s="6"/>
      <c r="C10" s="6"/>
      <c r="D10" s="731" t="s">
        <v>233</v>
      </c>
      <c r="E10" s="732"/>
      <c r="F10" s="732"/>
      <c r="G10" s="732"/>
      <c r="H10" s="732"/>
      <c r="I10" s="732"/>
      <c r="J10" s="732"/>
      <c r="K10" s="731"/>
      <c r="L10" s="9">
        <v>59</v>
      </c>
      <c r="M10" s="88">
        <v>44</v>
      </c>
      <c r="N10" s="7">
        <v>35</v>
      </c>
      <c r="O10" s="2"/>
    </row>
    <row r="11" spans="1:17" x14ac:dyDescent="0.2">
      <c r="A11" s="8" t="s">
        <v>13</v>
      </c>
      <c r="B11" s="9"/>
      <c r="C11" s="9">
        <v>33</v>
      </c>
      <c r="D11" s="731" t="s">
        <v>245</v>
      </c>
      <c r="E11" s="731"/>
      <c r="F11" s="731"/>
      <c r="G11" s="731"/>
      <c r="H11" s="731"/>
      <c r="I11" s="731"/>
      <c r="J11" s="731"/>
      <c r="K11" s="731"/>
      <c r="L11" s="10"/>
      <c r="M11" s="76"/>
      <c r="N11" s="76"/>
      <c r="O11" s="2"/>
    </row>
    <row r="12" spans="1:17" x14ac:dyDescent="0.2">
      <c r="A12" s="8" t="s">
        <v>14</v>
      </c>
      <c r="B12" s="9"/>
      <c r="C12" s="9">
        <v>171</v>
      </c>
      <c r="D12" s="731" t="s">
        <v>15</v>
      </c>
      <c r="E12" s="731"/>
      <c r="F12" s="731"/>
      <c r="G12" s="731"/>
      <c r="H12" s="731"/>
      <c r="I12" s="731"/>
      <c r="J12" s="731"/>
      <c r="K12" s="731"/>
      <c r="L12" s="76"/>
      <c r="M12" s="76"/>
      <c r="N12" s="76"/>
      <c r="O12" s="2"/>
    </row>
    <row r="13" spans="1:17" x14ac:dyDescent="0.2">
      <c r="A13" s="2"/>
      <c r="B13" s="2"/>
      <c r="C13" s="2"/>
      <c r="D13" s="2"/>
      <c r="E13" s="89"/>
      <c r="F13" s="89"/>
      <c r="G13" s="2"/>
      <c r="H13" s="2"/>
      <c r="I13" s="2"/>
      <c r="J13" s="2"/>
      <c r="K13" s="2"/>
      <c r="L13" s="90"/>
      <c r="M13" s="90"/>
      <c r="N13" s="76"/>
      <c r="O13" s="2"/>
    </row>
    <row r="14" spans="1:17" x14ac:dyDescent="0.2">
      <c r="A14" s="741" t="s">
        <v>16</v>
      </c>
      <c r="B14" s="742" t="s">
        <v>17</v>
      </c>
      <c r="C14" s="743"/>
      <c r="D14" s="744"/>
      <c r="E14" s="748" t="s">
        <v>18</v>
      </c>
      <c r="F14" s="748" t="s">
        <v>19</v>
      </c>
      <c r="G14" s="749" t="s">
        <v>234</v>
      </c>
      <c r="H14" s="741" t="s">
        <v>21</v>
      </c>
      <c r="I14" s="741" t="s">
        <v>22</v>
      </c>
      <c r="J14" s="741" t="s">
        <v>235</v>
      </c>
      <c r="K14" s="741" t="s">
        <v>24</v>
      </c>
      <c r="L14" s="741" t="s">
        <v>25</v>
      </c>
      <c r="M14" s="742" t="s">
        <v>26</v>
      </c>
      <c r="N14" s="744"/>
      <c r="O14" s="2"/>
    </row>
    <row r="15" spans="1:17" x14ac:dyDescent="0.2">
      <c r="A15" s="741"/>
      <c r="B15" s="745"/>
      <c r="C15" s="746"/>
      <c r="D15" s="747"/>
      <c r="E15" s="748"/>
      <c r="F15" s="748"/>
      <c r="G15" s="750"/>
      <c r="H15" s="741"/>
      <c r="I15" s="741"/>
      <c r="J15" s="741"/>
      <c r="K15" s="741"/>
      <c r="L15" s="741"/>
      <c r="M15" s="742" t="s">
        <v>26</v>
      </c>
      <c r="N15" s="744"/>
      <c r="O15" s="2"/>
    </row>
    <row r="16" spans="1:17" x14ac:dyDescent="0.2">
      <c r="A16" s="91">
        <v>1</v>
      </c>
      <c r="B16" s="13" t="s">
        <v>198</v>
      </c>
      <c r="C16" s="317"/>
      <c r="D16" s="317"/>
      <c r="E16" s="311">
        <v>2007</v>
      </c>
      <c r="F16" s="69">
        <v>1</v>
      </c>
      <c r="G16" s="320" t="s">
        <v>36</v>
      </c>
      <c r="H16" s="323" t="s">
        <v>37</v>
      </c>
      <c r="I16" s="19">
        <v>62.9</v>
      </c>
      <c r="J16" s="61">
        <v>50</v>
      </c>
      <c r="K16" s="61">
        <v>20</v>
      </c>
      <c r="L16" s="376" t="s">
        <v>393</v>
      </c>
      <c r="M16" s="37" t="s">
        <v>199</v>
      </c>
      <c r="N16" s="101"/>
      <c r="O16" s="2"/>
    </row>
    <row r="17" spans="1:21" ht="12.75" customHeight="1" x14ac:dyDescent="0.2">
      <c r="A17" s="91">
        <f>A16+1</f>
        <v>2</v>
      </c>
      <c r="B17" s="13" t="s">
        <v>102</v>
      </c>
      <c r="C17" s="14"/>
      <c r="D17" s="314"/>
      <c r="E17" s="311">
        <v>1997</v>
      </c>
      <c r="F17" s="449" t="s">
        <v>10</v>
      </c>
      <c r="G17" s="311"/>
      <c r="H17" s="544" t="s">
        <v>77</v>
      </c>
      <c r="I17" s="19">
        <v>63</v>
      </c>
      <c r="J17" s="20">
        <v>50</v>
      </c>
      <c r="K17" s="20">
        <v>18</v>
      </c>
      <c r="L17" s="17" t="s">
        <v>11</v>
      </c>
      <c r="M17" s="21" t="s">
        <v>103</v>
      </c>
      <c r="N17" s="101"/>
      <c r="O17" s="2"/>
    </row>
    <row r="18" spans="1:21" ht="12.75" customHeight="1" x14ac:dyDescent="0.2">
      <c r="A18" s="91">
        <f t="shared" ref="A18:A21" si="0">A17+1</f>
        <v>3</v>
      </c>
      <c r="B18" s="13" t="s">
        <v>87</v>
      </c>
      <c r="C18" s="317"/>
      <c r="D18" s="318"/>
      <c r="E18" s="50">
        <v>1997</v>
      </c>
      <c r="F18" s="69" t="s">
        <v>12</v>
      </c>
      <c r="G18" s="50"/>
      <c r="H18" s="25" t="s">
        <v>61</v>
      </c>
      <c r="I18" s="83">
        <v>62.5</v>
      </c>
      <c r="J18" s="61">
        <v>36</v>
      </c>
      <c r="K18" s="61">
        <v>16</v>
      </c>
      <c r="L18" s="376" t="s">
        <v>12</v>
      </c>
      <c r="M18" s="35" t="s">
        <v>62</v>
      </c>
      <c r="N18" s="101"/>
      <c r="O18" s="2"/>
    </row>
    <row r="19" spans="1:21" ht="15" customHeight="1" x14ac:dyDescent="0.2">
      <c r="A19" s="91">
        <f t="shared" si="0"/>
        <v>4</v>
      </c>
      <c r="B19" s="28" t="s">
        <v>104</v>
      </c>
      <c r="C19" s="319"/>
      <c r="D19" s="319"/>
      <c r="E19" s="311">
        <v>2002</v>
      </c>
      <c r="F19" s="69" t="s">
        <v>12</v>
      </c>
      <c r="G19" s="312"/>
      <c r="H19" s="544" t="s">
        <v>77</v>
      </c>
      <c r="I19" s="19">
        <v>61.7</v>
      </c>
      <c r="J19" s="61">
        <v>34</v>
      </c>
      <c r="K19" s="61">
        <v>15</v>
      </c>
      <c r="L19" s="376"/>
      <c r="M19" s="35" t="s">
        <v>105</v>
      </c>
      <c r="N19" s="101"/>
      <c r="O19" s="2"/>
    </row>
    <row r="20" spans="1:21" x14ac:dyDescent="0.2">
      <c r="A20" s="91">
        <f t="shared" si="0"/>
        <v>5</v>
      </c>
      <c r="B20" s="28" t="s">
        <v>100</v>
      </c>
      <c r="C20" s="29"/>
      <c r="D20" s="56"/>
      <c r="E20" s="311">
        <v>2002</v>
      </c>
      <c r="F20" s="69" t="s">
        <v>12</v>
      </c>
      <c r="G20" s="311"/>
      <c r="H20" s="544" t="s">
        <v>77</v>
      </c>
      <c r="I20" s="83">
        <v>62.6</v>
      </c>
      <c r="J20" s="20">
        <v>18</v>
      </c>
      <c r="K20" s="27">
        <v>14</v>
      </c>
      <c r="L20" s="17"/>
      <c r="M20" s="31" t="s">
        <v>101</v>
      </c>
      <c r="N20" s="101"/>
      <c r="O20" s="3"/>
    </row>
    <row r="21" spans="1:21" x14ac:dyDescent="0.2">
      <c r="A21" s="91">
        <f t="shared" si="0"/>
        <v>6</v>
      </c>
      <c r="B21" s="28" t="s">
        <v>501</v>
      </c>
      <c r="C21" s="29"/>
      <c r="D21" s="56"/>
      <c r="E21" s="311">
        <v>2001</v>
      </c>
      <c r="F21" s="69" t="s">
        <v>12</v>
      </c>
      <c r="G21" s="324" t="s">
        <v>36</v>
      </c>
      <c r="H21" s="544" t="s">
        <v>37</v>
      </c>
      <c r="I21" s="83">
        <v>63</v>
      </c>
      <c r="J21" s="20">
        <v>16</v>
      </c>
      <c r="K21" s="27">
        <v>13</v>
      </c>
      <c r="L21" s="17"/>
      <c r="M21" s="31" t="s">
        <v>38</v>
      </c>
      <c r="N21" s="101"/>
      <c r="O21" s="3"/>
    </row>
    <row r="22" spans="1:21" x14ac:dyDescent="0.2">
      <c r="A22" s="634"/>
      <c r="B22" s="603"/>
      <c r="C22" s="640"/>
      <c r="D22" s="603"/>
      <c r="E22" s="682"/>
      <c r="F22" s="661"/>
      <c r="G22" s="682"/>
      <c r="H22" s="683"/>
      <c r="I22" s="641"/>
      <c r="J22" s="684"/>
      <c r="K22" s="639"/>
      <c r="L22" s="642"/>
      <c r="M22" s="184"/>
      <c r="N22" s="195"/>
      <c r="O22" s="3"/>
    </row>
    <row r="23" spans="1:21" x14ac:dyDescent="0.2">
      <c r="A23" s="105"/>
      <c r="B23" s="106"/>
      <c r="D23" s="107"/>
      <c r="E23" s="108"/>
      <c r="F23" s="109"/>
      <c r="G23" s="109"/>
      <c r="H23" s="109"/>
      <c r="I23" s="110"/>
      <c r="J23" s="111"/>
      <c r="K23" s="112"/>
      <c r="L23" s="112"/>
      <c r="M23" s="113"/>
      <c r="N23" s="112"/>
      <c r="O23" s="2"/>
    </row>
    <row r="24" spans="1:21" x14ac:dyDescent="0.2">
      <c r="A24" s="75"/>
      <c r="B24" s="106"/>
      <c r="C24" s="107"/>
      <c r="D24" s="107"/>
      <c r="E24" s="107"/>
      <c r="F24" s="109"/>
      <c r="G24" s="109"/>
      <c r="H24" s="109"/>
      <c r="I24" s="110"/>
      <c r="J24" s="111"/>
      <c r="K24" s="112"/>
      <c r="L24" s="112"/>
      <c r="M24" s="113"/>
      <c r="N24" s="112"/>
      <c r="O24" s="2"/>
    </row>
    <row r="25" spans="1:21" x14ac:dyDescent="0.2">
      <c r="A25" s="3" t="s">
        <v>236</v>
      </c>
      <c r="B25" s="3"/>
      <c r="C25" s="3"/>
      <c r="D25" s="3" t="s">
        <v>237</v>
      </c>
      <c r="E25" s="2"/>
      <c r="F25" s="2"/>
      <c r="G25" s="2"/>
      <c r="H25" s="2"/>
      <c r="I25" s="2"/>
      <c r="J25" s="3"/>
      <c r="K25" s="2"/>
      <c r="L25" s="2"/>
      <c r="M25" s="2"/>
      <c r="N25" s="2"/>
      <c r="O25" s="2"/>
    </row>
    <row r="26" spans="1:21" x14ac:dyDescent="0.2">
      <c r="A26" s="3"/>
      <c r="B26" s="2"/>
      <c r="C26" s="2"/>
      <c r="D26" s="3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S26"/>
      <c r="T26"/>
      <c r="U26"/>
    </row>
    <row r="27" spans="1:21" x14ac:dyDescent="0.2">
      <c r="A27" s="3" t="s">
        <v>238</v>
      </c>
      <c r="B27" s="3"/>
      <c r="C27" s="3"/>
      <c r="D27" s="3" t="s">
        <v>239</v>
      </c>
      <c r="E27" s="2"/>
      <c r="F27" s="2"/>
      <c r="G27" s="2"/>
      <c r="H27" s="2"/>
      <c r="I27" s="2"/>
      <c r="J27" s="3"/>
      <c r="K27" s="2"/>
      <c r="L27" s="2"/>
      <c r="M27" s="2"/>
      <c r="N27" s="2"/>
      <c r="O27" s="2"/>
      <c r="S27"/>
      <c r="T27"/>
      <c r="U27"/>
    </row>
    <row r="28" spans="1:2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S28"/>
      <c r="T28"/>
      <c r="U28"/>
    </row>
    <row r="29" spans="1:2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S29"/>
      <c r="T29"/>
      <c r="U29"/>
    </row>
    <row r="30" spans="1:2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S30"/>
      <c r="T30"/>
      <c r="U30"/>
    </row>
    <row r="31" spans="1:21" x14ac:dyDescent="0.2">
      <c r="S31"/>
      <c r="T31"/>
      <c r="U31"/>
    </row>
  </sheetData>
  <sortState ref="B16:N17">
    <sortCondition ref="I16:I17"/>
  </sortState>
  <mergeCells count="25">
    <mergeCell ref="K14:K15"/>
    <mergeCell ref="L14:L15"/>
    <mergeCell ref="M14:N15"/>
    <mergeCell ref="D11:K11"/>
    <mergeCell ref="D12:K12"/>
    <mergeCell ref="H14:H15"/>
    <mergeCell ref="I14:I15"/>
    <mergeCell ref="J14:J15"/>
    <mergeCell ref="A14:A15"/>
    <mergeCell ref="B14:D15"/>
    <mergeCell ref="E14:E15"/>
    <mergeCell ref="F14:F15"/>
    <mergeCell ref="G14:G15"/>
    <mergeCell ref="D10:K10"/>
    <mergeCell ref="A1:N1"/>
    <mergeCell ref="A2:N2"/>
    <mergeCell ref="A3:N3"/>
    <mergeCell ref="A4:N4"/>
    <mergeCell ref="A5:N5"/>
    <mergeCell ref="A7:C7"/>
    <mergeCell ref="A8:C8"/>
    <mergeCell ref="D8:K8"/>
    <mergeCell ref="L8:N8"/>
    <mergeCell ref="A9:C9"/>
    <mergeCell ref="D9:K9"/>
  </mergeCells>
  <pageMargins left="0.57999999999999996" right="0.34" top="0.45374999999999999" bottom="0.3" header="0.51181102362204722" footer="0.19"/>
  <pageSetup paperSize="9" scale="9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"/>
  <sheetViews>
    <sheetView view="pageLayout" topLeftCell="A8" workbookViewId="0">
      <selection activeCell="B20" sqref="B20:H20"/>
    </sheetView>
  </sheetViews>
  <sheetFormatPr defaultColWidth="9.140625" defaultRowHeight="12.75" x14ac:dyDescent="0.2"/>
  <cols>
    <col min="1" max="1" width="6.42578125" style="1" customWidth="1"/>
    <col min="2" max="2" width="12.7109375" style="1" customWidth="1"/>
    <col min="3" max="3" width="7.28515625" style="1" customWidth="1"/>
    <col min="4" max="4" width="4.42578125" style="1" customWidth="1"/>
    <col min="5" max="5" width="8.140625" style="1" customWidth="1"/>
    <col min="6" max="6" width="6.28515625" style="1" customWidth="1"/>
    <col min="7" max="7" width="11.85546875" style="1" customWidth="1"/>
    <col min="8" max="8" width="18.7109375" style="1" customWidth="1"/>
    <col min="9" max="9" width="9" style="1" customWidth="1"/>
    <col min="10" max="10" width="7.7109375" style="1" customWidth="1"/>
    <col min="11" max="11" width="7.28515625" style="1" customWidth="1"/>
    <col min="12" max="12" width="8.42578125" style="1" customWidth="1"/>
    <col min="13" max="13" width="14.5703125" style="1" customWidth="1"/>
    <col min="14" max="14" width="18.28515625" style="1" customWidth="1"/>
    <col min="15" max="16384" width="9.140625" style="1"/>
  </cols>
  <sheetData>
    <row r="1" spans="1:17" x14ac:dyDescent="0.2">
      <c r="A1" s="733" t="s">
        <v>0</v>
      </c>
      <c r="B1" s="733"/>
      <c r="C1" s="733"/>
      <c r="D1" s="733"/>
      <c r="E1" s="733"/>
      <c r="F1" s="733"/>
      <c r="G1" s="733"/>
      <c r="H1" s="733"/>
      <c r="I1" s="733"/>
      <c r="J1" s="733"/>
      <c r="K1" s="733"/>
      <c r="L1" s="733"/>
      <c r="M1" s="733"/>
      <c r="N1" s="733"/>
      <c r="O1" s="3"/>
      <c r="P1" s="85"/>
    </row>
    <row r="2" spans="1:17" x14ac:dyDescent="0.2">
      <c r="A2" s="733" t="s">
        <v>1</v>
      </c>
      <c r="B2" s="733"/>
      <c r="C2" s="733"/>
      <c r="D2" s="733"/>
      <c r="E2" s="733"/>
      <c r="F2" s="733"/>
      <c r="G2" s="733"/>
      <c r="H2" s="733"/>
      <c r="I2" s="733"/>
      <c r="J2" s="733"/>
      <c r="K2" s="733"/>
      <c r="L2" s="733"/>
      <c r="M2" s="733"/>
      <c r="N2" s="733"/>
      <c r="O2" s="3"/>
      <c r="P2" s="86"/>
    </row>
    <row r="3" spans="1:17" x14ac:dyDescent="0.2">
      <c r="A3" s="733" t="s">
        <v>2</v>
      </c>
      <c r="B3" s="733"/>
      <c r="C3" s="733"/>
      <c r="D3" s="733"/>
      <c r="E3" s="733"/>
      <c r="F3" s="733"/>
      <c r="G3" s="733"/>
      <c r="H3" s="733"/>
      <c r="I3" s="733"/>
      <c r="J3" s="733"/>
      <c r="K3" s="733"/>
      <c r="L3" s="733"/>
      <c r="M3" s="733"/>
      <c r="N3" s="733"/>
      <c r="O3" s="3"/>
      <c r="P3" s="85"/>
    </row>
    <row r="4" spans="1:17" x14ac:dyDescent="0.2">
      <c r="A4" s="733" t="s">
        <v>231</v>
      </c>
      <c r="B4" s="733"/>
      <c r="C4" s="733"/>
      <c r="D4" s="733"/>
      <c r="E4" s="733"/>
      <c r="F4" s="733"/>
      <c r="G4" s="733"/>
      <c r="H4" s="733"/>
      <c r="I4" s="733"/>
      <c r="J4" s="733"/>
      <c r="K4" s="733"/>
      <c r="L4" s="733"/>
      <c r="M4" s="733"/>
      <c r="N4" s="733"/>
      <c r="O4" s="3"/>
      <c r="P4" s="3"/>
      <c r="Q4" s="3"/>
    </row>
    <row r="5" spans="1:17" x14ac:dyDescent="0.2">
      <c r="A5" s="733" t="s">
        <v>4</v>
      </c>
      <c r="B5" s="733"/>
      <c r="C5" s="733"/>
      <c r="D5" s="733"/>
      <c r="E5" s="733"/>
      <c r="F5" s="733"/>
      <c r="G5" s="733"/>
      <c r="H5" s="733"/>
      <c r="I5" s="733"/>
      <c r="J5" s="733"/>
      <c r="K5" s="733"/>
      <c r="L5" s="733"/>
      <c r="M5" s="733"/>
      <c r="N5" s="733"/>
      <c r="O5" s="77"/>
      <c r="P5" s="87"/>
    </row>
    <row r="6" spans="1:17" x14ac:dyDescent="0.2">
      <c r="A6" s="3"/>
      <c r="B6" s="3"/>
      <c r="C6" s="3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87"/>
    </row>
    <row r="7" spans="1:17" x14ac:dyDescent="0.2">
      <c r="A7" s="734" t="s">
        <v>95</v>
      </c>
      <c r="B7" s="734"/>
      <c r="C7" s="734"/>
      <c r="D7" s="77"/>
      <c r="E7" s="77"/>
      <c r="F7" s="77"/>
      <c r="G7" s="77"/>
      <c r="H7" s="77"/>
      <c r="I7" s="77"/>
      <c r="J7" s="77"/>
      <c r="K7" s="77"/>
      <c r="L7" s="4" t="s">
        <v>5</v>
      </c>
      <c r="M7" s="4"/>
      <c r="N7" s="4"/>
      <c r="O7" s="2"/>
    </row>
    <row r="8" spans="1:17" ht="16.5" customHeight="1" x14ac:dyDescent="0.2">
      <c r="A8" s="735" t="s">
        <v>6</v>
      </c>
      <c r="B8" s="735"/>
      <c r="C8" s="735"/>
      <c r="D8" s="731" t="s">
        <v>7</v>
      </c>
      <c r="E8" s="732"/>
      <c r="F8" s="732"/>
      <c r="G8" s="732"/>
      <c r="H8" s="732"/>
      <c r="I8" s="732"/>
      <c r="J8" s="732"/>
      <c r="K8" s="731"/>
      <c r="L8" s="736" t="s">
        <v>8</v>
      </c>
      <c r="M8" s="737"/>
      <c r="N8" s="738"/>
      <c r="O8" s="2"/>
    </row>
    <row r="9" spans="1:17" ht="27" customHeight="1" x14ac:dyDescent="0.2">
      <c r="A9" s="739" t="s">
        <v>4</v>
      </c>
      <c r="B9" s="739"/>
      <c r="C9" s="739"/>
      <c r="D9" s="740" t="s">
        <v>232</v>
      </c>
      <c r="E9" s="740"/>
      <c r="F9" s="740"/>
      <c r="G9" s="740"/>
      <c r="H9" s="740"/>
      <c r="I9" s="740"/>
      <c r="J9" s="740"/>
      <c r="K9" s="740"/>
      <c r="L9" s="5" t="s">
        <v>10</v>
      </c>
      <c r="M9" s="5" t="s">
        <v>11</v>
      </c>
      <c r="N9" s="5" t="s">
        <v>12</v>
      </c>
      <c r="O9" s="2"/>
    </row>
    <row r="10" spans="1:17" ht="13.5" customHeight="1" x14ac:dyDescent="0.2">
      <c r="A10" s="6"/>
      <c r="B10" s="6"/>
      <c r="C10" s="6"/>
      <c r="D10" s="731" t="s">
        <v>233</v>
      </c>
      <c r="E10" s="732"/>
      <c r="F10" s="732"/>
      <c r="G10" s="732"/>
      <c r="H10" s="732"/>
      <c r="I10" s="732"/>
      <c r="J10" s="732"/>
      <c r="K10" s="731"/>
      <c r="L10" s="9">
        <v>72</v>
      </c>
      <c r="M10" s="88">
        <v>56</v>
      </c>
      <c r="N10" s="7">
        <v>45</v>
      </c>
      <c r="O10" s="2"/>
    </row>
    <row r="11" spans="1:17" x14ac:dyDescent="0.2">
      <c r="A11" s="8" t="s">
        <v>13</v>
      </c>
      <c r="B11" s="9"/>
      <c r="C11" s="9">
        <v>33</v>
      </c>
      <c r="D11" s="731" t="s">
        <v>245</v>
      </c>
      <c r="E11" s="731"/>
      <c r="F11" s="731"/>
      <c r="G11" s="731"/>
      <c r="H11" s="731"/>
      <c r="I11" s="731"/>
      <c r="J11" s="731"/>
      <c r="K11" s="731"/>
      <c r="L11" s="10"/>
      <c r="M11" s="76"/>
      <c r="N11" s="76"/>
      <c r="O11" s="2"/>
    </row>
    <row r="12" spans="1:17" x14ac:dyDescent="0.2">
      <c r="A12" s="8" t="s">
        <v>14</v>
      </c>
      <c r="B12" s="9"/>
      <c r="C12" s="9">
        <v>171</v>
      </c>
      <c r="D12" s="731" t="s">
        <v>240</v>
      </c>
      <c r="E12" s="731"/>
      <c r="F12" s="731"/>
      <c r="G12" s="731"/>
      <c r="H12" s="731"/>
      <c r="I12" s="731"/>
      <c r="J12" s="731"/>
      <c r="K12" s="731"/>
      <c r="L12" s="76"/>
      <c r="M12" s="76"/>
      <c r="N12" s="76"/>
      <c r="O12" s="2"/>
    </row>
    <row r="13" spans="1:17" x14ac:dyDescent="0.2">
      <c r="A13" s="2"/>
      <c r="B13" s="2"/>
      <c r="C13" s="2"/>
      <c r="D13" s="2"/>
      <c r="E13" s="89"/>
      <c r="F13" s="89"/>
      <c r="G13" s="2"/>
      <c r="H13" s="2"/>
      <c r="I13" s="2"/>
      <c r="J13" s="2"/>
      <c r="K13" s="2"/>
      <c r="L13" s="90"/>
      <c r="M13" s="90"/>
      <c r="N13" s="76"/>
      <c r="O13" s="2"/>
    </row>
    <row r="14" spans="1:17" x14ac:dyDescent="0.2">
      <c r="A14" s="741" t="s">
        <v>16</v>
      </c>
      <c r="B14" s="742" t="s">
        <v>17</v>
      </c>
      <c r="C14" s="743"/>
      <c r="D14" s="744"/>
      <c r="E14" s="748" t="s">
        <v>18</v>
      </c>
      <c r="F14" s="748" t="s">
        <v>19</v>
      </c>
      <c r="G14" s="749" t="s">
        <v>234</v>
      </c>
      <c r="H14" s="741" t="s">
        <v>21</v>
      </c>
      <c r="I14" s="741" t="s">
        <v>22</v>
      </c>
      <c r="J14" s="741" t="s">
        <v>235</v>
      </c>
      <c r="K14" s="741" t="s">
        <v>24</v>
      </c>
      <c r="L14" s="741" t="s">
        <v>25</v>
      </c>
      <c r="M14" s="742" t="s">
        <v>26</v>
      </c>
      <c r="N14" s="744"/>
      <c r="O14" s="2"/>
    </row>
    <row r="15" spans="1:17" x14ac:dyDescent="0.2">
      <c r="A15" s="741"/>
      <c r="B15" s="745"/>
      <c r="C15" s="746"/>
      <c r="D15" s="747"/>
      <c r="E15" s="748"/>
      <c r="F15" s="748"/>
      <c r="G15" s="750"/>
      <c r="H15" s="741"/>
      <c r="I15" s="741"/>
      <c r="J15" s="741"/>
      <c r="K15" s="741"/>
      <c r="L15" s="741"/>
      <c r="M15" s="742" t="s">
        <v>26</v>
      </c>
      <c r="N15" s="744"/>
      <c r="O15" s="2"/>
    </row>
    <row r="16" spans="1:17" x14ac:dyDescent="0.2">
      <c r="A16" s="91">
        <v>1</v>
      </c>
      <c r="B16" s="13" t="s">
        <v>225</v>
      </c>
      <c r="C16" s="317"/>
      <c r="D16" s="24"/>
      <c r="E16" s="27">
        <v>2005</v>
      </c>
      <c r="F16" s="16" t="s">
        <v>12</v>
      </c>
      <c r="G16" s="27"/>
      <c r="H16" s="25" t="s">
        <v>43</v>
      </c>
      <c r="I16" s="19">
        <v>67.7</v>
      </c>
      <c r="J16" s="70">
        <v>59</v>
      </c>
      <c r="K16" s="27">
        <v>20</v>
      </c>
      <c r="L16" s="277" t="s">
        <v>393</v>
      </c>
      <c r="M16" s="21" t="s">
        <v>44</v>
      </c>
      <c r="N16" s="101"/>
      <c r="O16" s="2"/>
    </row>
    <row r="17" spans="1:21" ht="12.75" customHeight="1" x14ac:dyDescent="0.2">
      <c r="A17" s="91">
        <f>A16+1</f>
        <v>2</v>
      </c>
      <c r="B17" s="13" t="s">
        <v>90</v>
      </c>
      <c r="C17" s="317"/>
      <c r="D17" s="24"/>
      <c r="E17" s="25">
        <v>1999</v>
      </c>
      <c r="F17" s="185" t="s">
        <v>12</v>
      </c>
      <c r="G17" s="182" t="s">
        <v>68</v>
      </c>
      <c r="H17" s="321" t="s">
        <v>69</v>
      </c>
      <c r="I17" s="19">
        <v>67.7</v>
      </c>
      <c r="J17" s="70">
        <v>49</v>
      </c>
      <c r="K17" s="27">
        <v>18</v>
      </c>
      <c r="L17" s="276" t="s">
        <v>12</v>
      </c>
      <c r="M17" s="37" t="s">
        <v>70</v>
      </c>
      <c r="N17" s="101"/>
      <c r="O17" s="2"/>
    </row>
    <row r="18" spans="1:21" ht="12.75" customHeight="1" x14ac:dyDescent="0.2">
      <c r="A18" s="91">
        <f t="shared" ref="A18:A21" si="0">A17+1</f>
        <v>3</v>
      </c>
      <c r="B18" s="13" t="s">
        <v>226</v>
      </c>
      <c r="C18" s="317"/>
      <c r="D18" s="24"/>
      <c r="E18" s="50">
        <v>1998</v>
      </c>
      <c r="F18" s="17" t="s">
        <v>12</v>
      </c>
      <c r="G18" s="78"/>
      <c r="H18" s="25" t="s">
        <v>229</v>
      </c>
      <c r="I18" s="83">
        <v>66.400000000000006</v>
      </c>
      <c r="J18" s="9">
        <v>48</v>
      </c>
      <c r="K18" s="450">
        <v>16</v>
      </c>
      <c r="L18" s="551" t="s">
        <v>12</v>
      </c>
      <c r="M18" s="31" t="s">
        <v>230</v>
      </c>
      <c r="N18" s="101"/>
      <c r="O18" s="2"/>
    </row>
    <row r="19" spans="1:21" ht="15" customHeight="1" x14ac:dyDescent="0.2">
      <c r="A19" s="91">
        <f t="shared" si="0"/>
        <v>4</v>
      </c>
      <c r="B19" s="451" t="s">
        <v>33</v>
      </c>
      <c r="C19" s="32"/>
      <c r="D19" s="375"/>
      <c r="E19" s="27">
        <v>1990</v>
      </c>
      <c r="F19" s="17" t="s">
        <v>12</v>
      </c>
      <c r="G19" s="27"/>
      <c r="H19" s="25" t="s">
        <v>34</v>
      </c>
      <c r="I19" s="19">
        <v>67.599999999999994</v>
      </c>
      <c r="J19" s="353">
        <v>43</v>
      </c>
      <c r="K19" s="27">
        <v>15</v>
      </c>
      <c r="L19" s="17"/>
      <c r="M19" s="31" t="s">
        <v>83</v>
      </c>
      <c r="N19" s="101"/>
      <c r="O19" s="2"/>
    </row>
    <row r="20" spans="1:21" ht="15" customHeight="1" x14ac:dyDescent="0.2">
      <c r="A20" s="91">
        <f t="shared" si="0"/>
        <v>5</v>
      </c>
      <c r="B20" s="28" t="s">
        <v>507</v>
      </c>
      <c r="C20" s="29"/>
      <c r="D20" s="56"/>
      <c r="E20" s="311">
        <v>2002</v>
      </c>
      <c r="F20" s="69" t="s">
        <v>11</v>
      </c>
      <c r="G20" s="696" t="s">
        <v>447</v>
      </c>
      <c r="H20" s="544" t="s">
        <v>37</v>
      </c>
      <c r="I20" s="83">
        <v>67.599999999999994</v>
      </c>
      <c r="J20" s="20">
        <v>42</v>
      </c>
      <c r="K20" s="27">
        <v>13</v>
      </c>
      <c r="L20" s="17"/>
      <c r="M20" s="31" t="s">
        <v>38</v>
      </c>
      <c r="N20" s="101"/>
      <c r="O20" s="2"/>
    </row>
    <row r="21" spans="1:21" ht="15" customHeight="1" x14ac:dyDescent="0.2">
      <c r="A21" s="91">
        <f t="shared" si="0"/>
        <v>6</v>
      </c>
      <c r="B21" s="28" t="s">
        <v>500</v>
      </c>
      <c r="C21" s="29"/>
      <c r="D21" s="56"/>
      <c r="E21" s="311">
        <v>1989</v>
      </c>
      <c r="F21" s="69" t="s">
        <v>11</v>
      </c>
      <c r="G21" s="696" t="s">
        <v>447</v>
      </c>
      <c r="H21" s="544" t="s">
        <v>37</v>
      </c>
      <c r="I21" s="83">
        <v>68</v>
      </c>
      <c r="J21" s="20">
        <v>40</v>
      </c>
      <c r="K21" s="27">
        <v>12</v>
      </c>
      <c r="L21" s="17"/>
      <c r="M21" s="31" t="s">
        <v>38</v>
      </c>
      <c r="N21" s="101"/>
      <c r="O21" s="2"/>
    </row>
    <row r="22" spans="1:21" x14ac:dyDescent="0.2">
      <c r="A22" s="105"/>
      <c r="B22" s="106"/>
      <c r="D22" s="107"/>
      <c r="E22" s="108"/>
      <c r="F22" s="109"/>
      <c r="G22" s="109"/>
      <c r="H22" s="109"/>
      <c r="I22" s="110"/>
      <c r="J22" s="111"/>
      <c r="K22" s="112"/>
      <c r="L22" s="112"/>
      <c r="M22" s="113"/>
      <c r="N22" s="112"/>
      <c r="O22" s="2"/>
    </row>
    <row r="23" spans="1:21" x14ac:dyDescent="0.2">
      <c r="A23" s="75"/>
      <c r="B23" s="106"/>
      <c r="C23" s="107"/>
      <c r="D23" s="107"/>
      <c r="E23" s="107"/>
      <c r="F23" s="109"/>
      <c r="G23" s="109"/>
      <c r="H23" s="109"/>
      <c r="I23" s="110"/>
      <c r="J23" s="111"/>
      <c r="K23" s="112"/>
      <c r="L23" s="112"/>
      <c r="M23" s="113"/>
      <c r="N23" s="112"/>
      <c r="O23" s="2"/>
    </row>
    <row r="24" spans="1:21" x14ac:dyDescent="0.2">
      <c r="A24" s="3" t="s">
        <v>236</v>
      </c>
      <c r="B24" s="3"/>
      <c r="C24" s="3"/>
      <c r="D24" s="3" t="s">
        <v>237</v>
      </c>
      <c r="E24" s="2"/>
      <c r="F24" s="2"/>
      <c r="G24" s="2"/>
      <c r="H24" s="2"/>
      <c r="I24" s="2"/>
      <c r="J24" s="3"/>
      <c r="K24" s="2"/>
      <c r="L24" s="2"/>
      <c r="M24" s="2"/>
      <c r="N24" s="2"/>
      <c r="O24" s="2"/>
    </row>
    <row r="25" spans="1:21" x14ac:dyDescent="0.2">
      <c r="A25" s="3"/>
      <c r="B25" s="2"/>
      <c r="C25" s="2"/>
      <c r="D25" s="3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S25"/>
      <c r="T25"/>
      <c r="U25"/>
    </row>
    <row r="26" spans="1:21" x14ac:dyDescent="0.2">
      <c r="A26" s="3" t="s">
        <v>238</v>
      </c>
      <c r="B26" s="3"/>
      <c r="C26" s="3"/>
      <c r="D26" s="3" t="s">
        <v>239</v>
      </c>
      <c r="E26" s="2"/>
      <c r="F26" s="2"/>
      <c r="G26" s="2"/>
      <c r="H26" s="2"/>
      <c r="I26" s="2"/>
      <c r="J26" s="3"/>
      <c r="K26" s="2"/>
      <c r="L26" s="2"/>
      <c r="M26" s="2"/>
      <c r="N26" s="2"/>
      <c r="O26" s="2"/>
      <c r="S26"/>
      <c r="T26"/>
      <c r="U26"/>
    </row>
    <row r="27" spans="1:2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S27"/>
      <c r="T27"/>
      <c r="U27"/>
    </row>
    <row r="28" spans="1:2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S28"/>
      <c r="T28"/>
      <c r="U28"/>
    </row>
    <row r="29" spans="1:2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S29"/>
      <c r="T29"/>
      <c r="U29"/>
    </row>
    <row r="30" spans="1:21" x14ac:dyDescent="0.2">
      <c r="S30"/>
      <c r="T30"/>
      <c r="U30"/>
    </row>
  </sheetData>
  <sortState ref="B16:N19">
    <sortCondition descending="1" ref="J16:J19"/>
  </sortState>
  <mergeCells count="25">
    <mergeCell ref="K14:K15"/>
    <mergeCell ref="L14:L15"/>
    <mergeCell ref="M14:N15"/>
    <mergeCell ref="D11:K11"/>
    <mergeCell ref="D12:K12"/>
    <mergeCell ref="H14:H15"/>
    <mergeCell ref="I14:I15"/>
    <mergeCell ref="J14:J15"/>
    <mergeCell ref="A14:A15"/>
    <mergeCell ref="B14:D15"/>
    <mergeCell ref="E14:E15"/>
    <mergeCell ref="F14:F15"/>
    <mergeCell ref="G14:G15"/>
    <mergeCell ref="D10:K10"/>
    <mergeCell ref="A1:N1"/>
    <mergeCell ref="A2:N2"/>
    <mergeCell ref="A3:N3"/>
    <mergeCell ref="A4:N4"/>
    <mergeCell ref="A5:N5"/>
    <mergeCell ref="A7:C7"/>
    <mergeCell ref="A8:C8"/>
    <mergeCell ref="D8:K8"/>
    <mergeCell ref="L8:N8"/>
    <mergeCell ref="A9:C9"/>
    <mergeCell ref="D9:K9"/>
  </mergeCells>
  <pageMargins left="0.57999999999999996" right="0.34" top="0.44343749999999998" bottom="0.3" header="0.51181102362204722" footer="0.19"/>
  <pageSetup paperSize="9" scale="9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"/>
  <sheetViews>
    <sheetView view="pageLayout" topLeftCell="A8" workbookViewId="0">
      <selection activeCell="B17" sqref="B17:H20"/>
    </sheetView>
  </sheetViews>
  <sheetFormatPr defaultColWidth="9.140625" defaultRowHeight="12.75" x14ac:dyDescent="0.2"/>
  <cols>
    <col min="1" max="1" width="6.42578125" style="1" customWidth="1"/>
    <col min="2" max="2" width="12.7109375" style="1" customWidth="1"/>
    <col min="3" max="3" width="7.28515625" style="1" customWidth="1"/>
    <col min="4" max="4" width="4.42578125" style="1" customWidth="1"/>
    <col min="5" max="5" width="8.140625" style="1" customWidth="1"/>
    <col min="6" max="6" width="6.28515625" style="1" customWidth="1"/>
    <col min="7" max="7" width="11.85546875" style="1" customWidth="1"/>
    <col min="8" max="8" width="18.7109375" style="1" customWidth="1"/>
    <col min="9" max="9" width="9" style="1" customWidth="1"/>
    <col min="10" max="10" width="7.7109375" style="1" customWidth="1"/>
    <col min="11" max="11" width="7.28515625" style="1" customWidth="1"/>
    <col min="12" max="12" width="8.42578125" style="1" customWidth="1"/>
    <col min="13" max="13" width="14.5703125" style="1" customWidth="1"/>
    <col min="14" max="14" width="18.28515625" style="1" customWidth="1"/>
    <col min="15" max="16384" width="9.140625" style="1"/>
  </cols>
  <sheetData>
    <row r="1" spans="1:17" x14ac:dyDescent="0.2">
      <c r="A1" s="733" t="s">
        <v>0</v>
      </c>
      <c r="B1" s="733"/>
      <c r="C1" s="733"/>
      <c r="D1" s="733"/>
      <c r="E1" s="733"/>
      <c r="F1" s="733"/>
      <c r="G1" s="733"/>
      <c r="H1" s="733"/>
      <c r="I1" s="733"/>
      <c r="J1" s="733"/>
      <c r="K1" s="733"/>
      <c r="L1" s="733"/>
      <c r="M1" s="733"/>
      <c r="N1" s="733"/>
      <c r="O1" s="3"/>
      <c r="P1" s="85"/>
    </row>
    <row r="2" spans="1:17" x14ac:dyDescent="0.2">
      <c r="A2" s="733" t="s">
        <v>1</v>
      </c>
      <c r="B2" s="733"/>
      <c r="C2" s="733"/>
      <c r="D2" s="733"/>
      <c r="E2" s="733"/>
      <c r="F2" s="733"/>
      <c r="G2" s="733"/>
      <c r="H2" s="733"/>
      <c r="I2" s="733"/>
      <c r="J2" s="733"/>
      <c r="K2" s="733"/>
      <c r="L2" s="733"/>
      <c r="M2" s="733"/>
      <c r="N2" s="733"/>
      <c r="O2" s="3"/>
      <c r="P2" s="86"/>
    </row>
    <row r="3" spans="1:17" x14ac:dyDescent="0.2">
      <c r="A3" s="733" t="s">
        <v>2</v>
      </c>
      <c r="B3" s="733"/>
      <c r="C3" s="733"/>
      <c r="D3" s="733"/>
      <c r="E3" s="733"/>
      <c r="F3" s="733"/>
      <c r="G3" s="733"/>
      <c r="H3" s="733"/>
      <c r="I3" s="733"/>
      <c r="J3" s="733"/>
      <c r="K3" s="733"/>
      <c r="L3" s="733"/>
      <c r="M3" s="733"/>
      <c r="N3" s="733"/>
      <c r="O3" s="3"/>
      <c r="P3" s="85"/>
    </row>
    <row r="4" spans="1:17" x14ac:dyDescent="0.2">
      <c r="A4" s="733" t="s">
        <v>231</v>
      </c>
      <c r="B4" s="733"/>
      <c r="C4" s="733"/>
      <c r="D4" s="733"/>
      <c r="E4" s="733"/>
      <c r="F4" s="733"/>
      <c r="G4" s="733"/>
      <c r="H4" s="733"/>
      <c r="I4" s="733"/>
      <c r="J4" s="733"/>
      <c r="K4" s="733"/>
      <c r="L4" s="733"/>
      <c r="M4" s="733"/>
      <c r="N4" s="733"/>
      <c r="O4" s="3"/>
      <c r="P4" s="3"/>
      <c r="Q4" s="3"/>
    </row>
    <row r="5" spans="1:17" x14ac:dyDescent="0.2">
      <c r="A5" s="733" t="s">
        <v>4</v>
      </c>
      <c r="B5" s="733"/>
      <c r="C5" s="733"/>
      <c r="D5" s="733"/>
      <c r="E5" s="733"/>
      <c r="F5" s="733"/>
      <c r="G5" s="733"/>
      <c r="H5" s="733"/>
      <c r="I5" s="733"/>
      <c r="J5" s="733"/>
      <c r="K5" s="733"/>
      <c r="L5" s="733"/>
      <c r="M5" s="733"/>
      <c r="N5" s="733"/>
      <c r="O5" s="77"/>
      <c r="P5" s="87"/>
    </row>
    <row r="6" spans="1:17" x14ac:dyDescent="0.2">
      <c r="A6" s="3"/>
      <c r="B6" s="3"/>
      <c r="C6" s="3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87"/>
    </row>
    <row r="7" spans="1:17" x14ac:dyDescent="0.2">
      <c r="A7" s="734" t="s">
        <v>95</v>
      </c>
      <c r="B7" s="734"/>
      <c r="C7" s="734"/>
      <c r="D7" s="77"/>
      <c r="E7" s="77"/>
      <c r="F7" s="77"/>
      <c r="G7" s="77"/>
      <c r="H7" s="77"/>
      <c r="I7" s="77"/>
      <c r="J7" s="77"/>
      <c r="K7" s="77"/>
      <c r="L7" s="4" t="s">
        <v>5</v>
      </c>
      <c r="M7" s="4"/>
      <c r="N7" s="4"/>
      <c r="O7" s="2"/>
    </row>
    <row r="8" spans="1:17" ht="16.5" customHeight="1" x14ac:dyDescent="0.2">
      <c r="A8" s="735" t="s">
        <v>6</v>
      </c>
      <c r="B8" s="735"/>
      <c r="C8" s="735"/>
      <c r="D8" s="731" t="s">
        <v>7</v>
      </c>
      <c r="E8" s="732"/>
      <c r="F8" s="732"/>
      <c r="G8" s="732"/>
      <c r="H8" s="732"/>
      <c r="I8" s="732"/>
      <c r="J8" s="732"/>
      <c r="K8" s="731"/>
      <c r="L8" s="736" t="s">
        <v>8</v>
      </c>
      <c r="M8" s="737"/>
      <c r="N8" s="738"/>
      <c r="O8" s="2"/>
    </row>
    <row r="9" spans="1:17" ht="27" customHeight="1" x14ac:dyDescent="0.2">
      <c r="A9" s="739" t="s">
        <v>4</v>
      </c>
      <c r="B9" s="739"/>
      <c r="C9" s="739"/>
      <c r="D9" s="740" t="s">
        <v>232</v>
      </c>
      <c r="E9" s="740"/>
      <c r="F9" s="740"/>
      <c r="G9" s="740"/>
      <c r="H9" s="740"/>
      <c r="I9" s="740"/>
      <c r="J9" s="740"/>
      <c r="K9" s="740"/>
      <c r="L9" s="5" t="s">
        <v>10</v>
      </c>
      <c r="M9" s="5" t="s">
        <v>11</v>
      </c>
      <c r="N9" s="5" t="s">
        <v>12</v>
      </c>
      <c r="O9" s="2"/>
    </row>
    <row r="10" spans="1:17" ht="13.5" customHeight="1" x14ac:dyDescent="0.2">
      <c r="A10" s="6"/>
      <c r="B10" s="6"/>
      <c r="C10" s="6"/>
      <c r="D10" s="731" t="s">
        <v>233</v>
      </c>
      <c r="E10" s="732"/>
      <c r="F10" s="732"/>
      <c r="G10" s="732"/>
      <c r="H10" s="732"/>
      <c r="I10" s="732"/>
      <c r="J10" s="732"/>
      <c r="K10" s="731"/>
      <c r="L10" s="9">
        <v>76</v>
      </c>
      <c r="M10" s="88">
        <v>62</v>
      </c>
      <c r="N10" s="7">
        <v>48</v>
      </c>
      <c r="O10" s="2"/>
    </row>
    <row r="11" spans="1:17" x14ac:dyDescent="0.2">
      <c r="A11" s="8" t="s">
        <v>13</v>
      </c>
      <c r="B11" s="9"/>
      <c r="C11" s="9">
        <v>33</v>
      </c>
      <c r="D11" s="731" t="s">
        <v>245</v>
      </c>
      <c r="E11" s="731"/>
      <c r="F11" s="731"/>
      <c r="G11" s="731"/>
      <c r="H11" s="731"/>
      <c r="I11" s="731"/>
      <c r="J11" s="731"/>
      <c r="K11" s="731"/>
      <c r="L11" s="10"/>
      <c r="M11" s="76"/>
      <c r="N11" s="76"/>
      <c r="O11" s="2"/>
    </row>
    <row r="12" spans="1:17" x14ac:dyDescent="0.2">
      <c r="A12" s="8" t="s">
        <v>14</v>
      </c>
      <c r="B12" s="9"/>
      <c r="C12" s="9">
        <v>171</v>
      </c>
      <c r="D12" s="731" t="s">
        <v>241</v>
      </c>
      <c r="E12" s="731"/>
      <c r="F12" s="731"/>
      <c r="G12" s="731"/>
      <c r="H12" s="731"/>
      <c r="I12" s="731"/>
      <c r="J12" s="731"/>
      <c r="K12" s="731"/>
      <c r="L12" s="76"/>
      <c r="M12" s="76"/>
      <c r="N12" s="76"/>
      <c r="O12" s="2"/>
    </row>
    <row r="13" spans="1:17" x14ac:dyDescent="0.2">
      <c r="A13" s="2"/>
      <c r="B13" s="2"/>
      <c r="C13" s="2"/>
      <c r="D13" s="2"/>
      <c r="E13" s="89"/>
      <c r="F13" s="89"/>
      <c r="G13" s="2"/>
      <c r="H13" s="2"/>
      <c r="I13" s="2"/>
      <c r="J13" s="2"/>
      <c r="K13" s="2"/>
      <c r="L13" s="90"/>
      <c r="M13" s="90"/>
      <c r="N13" s="76"/>
      <c r="O13" s="2"/>
    </row>
    <row r="14" spans="1:17" x14ac:dyDescent="0.2">
      <c r="A14" s="741" t="s">
        <v>16</v>
      </c>
      <c r="B14" s="742" t="s">
        <v>17</v>
      </c>
      <c r="C14" s="743"/>
      <c r="D14" s="744"/>
      <c r="E14" s="748" t="s">
        <v>18</v>
      </c>
      <c r="F14" s="748" t="s">
        <v>19</v>
      </c>
      <c r="G14" s="749" t="s">
        <v>234</v>
      </c>
      <c r="H14" s="741" t="s">
        <v>21</v>
      </c>
      <c r="I14" s="741" t="s">
        <v>22</v>
      </c>
      <c r="J14" s="741" t="s">
        <v>235</v>
      </c>
      <c r="K14" s="741" t="s">
        <v>24</v>
      </c>
      <c r="L14" s="741" t="s">
        <v>25</v>
      </c>
      <c r="M14" s="742" t="s">
        <v>26</v>
      </c>
      <c r="N14" s="751"/>
      <c r="O14" s="2"/>
    </row>
    <row r="15" spans="1:17" x14ac:dyDescent="0.2">
      <c r="A15" s="741"/>
      <c r="B15" s="745"/>
      <c r="C15" s="746"/>
      <c r="D15" s="747"/>
      <c r="E15" s="748"/>
      <c r="F15" s="748"/>
      <c r="G15" s="750"/>
      <c r="H15" s="741"/>
      <c r="I15" s="741"/>
      <c r="J15" s="741"/>
      <c r="K15" s="741"/>
      <c r="L15" s="741"/>
      <c r="M15" s="752" t="s">
        <v>26</v>
      </c>
      <c r="N15" s="753"/>
      <c r="O15" s="2"/>
    </row>
    <row r="16" spans="1:17" x14ac:dyDescent="0.2">
      <c r="A16" s="91">
        <v>1</v>
      </c>
      <c r="B16" s="13" t="s">
        <v>201</v>
      </c>
      <c r="C16" s="23"/>
      <c r="D16" s="24"/>
      <c r="E16" s="376">
        <v>1990</v>
      </c>
      <c r="F16" s="376" t="s">
        <v>12</v>
      </c>
      <c r="G16" s="377"/>
      <c r="H16" s="25" t="s">
        <v>37</v>
      </c>
      <c r="I16" s="19">
        <v>73</v>
      </c>
      <c r="J16" s="61">
        <v>66</v>
      </c>
      <c r="K16" s="61">
        <v>20</v>
      </c>
      <c r="L16" s="74" t="s">
        <v>393</v>
      </c>
      <c r="M16" s="35" t="s">
        <v>202</v>
      </c>
      <c r="N16" s="489"/>
      <c r="O16" s="2"/>
    </row>
    <row r="17" spans="1:21" ht="12.75" customHeight="1" x14ac:dyDescent="0.2">
      <c r="A17" s="91">
        <f>A16+1</f>
        <v>2</v>
      </c>
      <c r="B17" s="13" t="s">
        <v>49</v>
      </c>
      <c r="C17" s="14"/>
      <c r="D17" s="15"/>
      <c r="E17" s="41">
        <v>2000</v>
      </c>
      <c r="F17" s="41">
        <v>1</v>
      </c>
      <c r="G17" s="63" t="s">
        <v>50</v>
      </c>
      <c r="H17" s="323" t="s">
        <v>51</v>
      </c>
      <c r="I17" s="19">
        <v>70.3</v>
      </c>
      <c r="J17" s="20">
        <v>63</v>
      </c>
      <c r="K17" s="27">
        <v>18</v>
      </c>
      <c r="L17" s="17" t="s">
        <v>393</v>
      </c>
      <c r="M17" s="21" t="s">
        <v>52</v>
      </c>
      <c r="N17" s="101"/>
      <c r="O17" s="2"/>
    </row>
    <row r="18" spans="1:21" ht="12.75" customHeight="1" x14ac:dyDescent="0.2">
      <c r="A18" s="91">
        <f t="shared" ref="A18:A21" si="0">A17+1</f>
        <v>3</v>
      </c>
      <c r="B18" s="13" t="s">
        <v>141</v>
      </c>
      <c r="C18" s="23"/>
      <c r="D18" s="24"/>
      <c r="E18" s="74">
        <v>2002</v>
      </c>
      <c r="F18" s="60" t="s">
        <v>12</v>
      </c>
      <c r="G18" s="64" t="s">
        <v>68</v>
      </c>
      <c r="H18" s="324" t="s">
        <v>69</v>
      </c>
      <c r="I18" s="19">
        <v>70.400000000000006</v>
      </c>
      <c r="J18" s="62">
        <v>59</v>
      </c>
      <c r="K18" s="44">
        <v>16</v>
      </c>
      <c r="L18" s="74" t="s">
        <v>12</v>
      </c>
      <c r="M18" s="21" t="s">
        <v>70</v>
      </c>
      <c r="N18" s="101"/>
      <c r="O18" s="2"/>
    </row>
    <row r="19" spans="1:21" ht="15" customHeight="1" x14ac:dyDescent="0.2">
      <c r="A19" s="91">
        <f t="shared" si="0"/>
        <v>4</v>
      </c>
      <c r="B19" s="28" t="s">
        <v>175</v>
      </c>
      <c r="C19" s="33"/>
      <c r="D19" s="33"/>
      <c r="E19" s="50">
        <v>2002</v>
      </c>
      <c r="F19" s="38" t="s">
        <v>10</v>
      </c>
      <c r="G19" s="39" t="s">
        <v>40</v>
      </c>
      <c r="H19" s="25" t="s">
        <v>287</v>
      </c>
      <c r="I19" s="19">
        <v>71</v>
      </c>
      <c r="J19" s="27">
        <v>54</v>
      </c>
      <c r="K19" s="27">
        <v>15</v>
      </c>
      <c r="L19" s="376" t="s">
        <v>12</v>
      </c>
      <c r="M19" s="35" t="s">
        <v>177</v>
      </c>
      <c r="N19" s="101"/>
      <c r="O19" s="2"/>
    </row>
    <row r="20" spans="1:21" customFormat="1" ht="12.75" customHeight="1" x14ac:dyDescent="0.2">
      <c r="A20" s="91">
        <f t="shared" si="0"/>
        <v>5</v>
      </c>
      <c r="B20" s="28" t="s">
        <v>60</v>
      </c>
      <c r="C20" s="33"/>
      <c r="D20" s="33"/>
      <c r="E20" s="50">
        <v>1999</v>
      </c>
      <c r="F20" s="26" t="s">
        <v>11</v>
      </c>
      <c r="G20" s="17"/>
      <c r="H20" s="25" t="s">
        <v>61</v>
      </c>
      <c r="I20" s="19">
        <v>73</v>
      </c>
      <c r="J20" s="61">
        <v>49</v>
      </c>
      <c r="K20" s="61">
        <v>14</v>
      </c>
      <c r="L20" s="74" t="s">
        <v>12</v>
      </c>
      <c r="M20" s="35" t="s">
        <v>62</v>
      </c>
      <c r="N20" s="101"/>
      <c r="O20" s="2"/>
      <c r="S20" s="1"/>
      <c r="T20" s="1"/>
      <c r="U20" s="1"/>
    </row>
    <row r="21" spans="1:21" customFormat="1" x14ac:dyDescent="0.2">
      <c r="A21" s="91">
        <f t="shared" si="0"/>
        <v>6</v>
      </c>
      <c r="B21" s="328" t="s">
        <v>59</v>
      </c>
      <c r="C21" s="49"/>
      <c r="D21" s="49"/>
      <c r="E21" s="27">
        <v>1995</v>
      </c>
      <c r="F21" s="45" t="s">
        <v>10</v>
      </c>
      <c r="G21" s="377" t="s">
        <v>36</v>
      </c>
      <c r="H21" s="180" t="s">
        <v>37</v>
      </c>
      <c r="I21" s="19">
        <v>73</v>
      </c>
      <c r="J21" s="27">
        <v>31</v>
      </c>
      <c r="K21" s="377">
        <v>13</v>
      </c>
      <c r="L21" s="377"/>
      <c r="M21" s="35" t="s">
        <v>55</v>
      </c>
      <c r="N21" s="101"/>
      <c r="O21" s="2"/>
      <c r="S21" s="1"/>
      <c r="T21" s="1"/>
      <c r="U21" s="1"/>
    </row>
    <row r="22" spans="1:21" x14ac:dyDescent="0.2">
      <c r="A22" s="105"/>
      <c r="B22" s="106"/>
      <c r="D22" s="107"/>
      <c r="E22" s="108"/>
      <c r="F22" s="109"/>
      <c r="G22" s="109"/>
      <c r="H22" s="109"/>
      <c r="I22" s="110"/>
      <c r="J22" s="111"/>
      <c r="K22" s="112"/>
      <c r="L22" s="112"/>
      <c r="M22" s="113"/>
      <c r="N22" s="112"/>
      <c r="O22" s="2"/>
    </row>
    <row r="23" spans="1:21" x14ac:dyDescent="0.2">
      <c r="A23" s="75"/>
      <c r="B23" s="106"/>
      <c r="C23" s="107"/>
      <c r="D23" s="107"/>
      <c r="E23" s="107"/>
      <c r="F23" s="109"/>
      <c r="G23" s="109"/>
      <c r="H23" s="109"/>
      <c r="I23" s="110"/>
      <c r="J23" s="111"/>
      <c r="K23" s="112"/>
      <c r="L23" s="112"/>
      <c r="M23" s="113"/>
      <c r="N23" s="112"/>
      <c r="O23" s="2"/>
    </row>
    <row r="24" spans="1:21" x14ac:dyDescent="0.2">
      <c r="A24" s="3" t="s">
        <v>236</v>
      </c>
      <c r="B24" s="3"/>
      <c r="C24" s="3"/>
      <c r="D24" s="3" t="s">
        <v>237</v>
      </c>
      <c r="E24" s="2"/>
      <c r="F24" s="2"/>
      <c r="G24" s="2"/>
      <c r="H24" s="2"/>
      <c r="I24" s="2"/>
      <c r="J24" s="3"/>
      <c r="K24" s="2"/>
      <c r="L24" s="2"/>
      <c r="M24" s="2"/>
      <c r="N24" s="2"/>
      <c r="O24" s="2"/>
    </row>
    <row r="25" spans="1:21" x14ac:dyDescent="0.2">
      <c r="A25" s="3"/>
      <c r="B25" s="2"/>
      <c r="C25" s="2"/>
      <c r="D25" s="3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S25"/>
      <c r="T25"/>
      <c r="U25"/>
    </row>
    <row r="26" spans="1:21" x14ac:dyDescent="0.2">
      <c r="A26" s="3" t="s">
        <v>238</v>
      </c>
      <c r="B26" s="3"/>
      <c r="C26" s="3"/>
      <c r="D26" s="3" t="s">
        <v>239</v>
      </c>
      <c r="E26" s="2"/>
      <c r="F26" s="2"/>
      <c r="G26" s="2"/>
      <c r="H26" s="2"/>
      <c r="I26" s="2"/>
      <c r="J26" s="3"/>
      <c r="K26" s="2"/>
      <c r="L26" s="2"/>
      <c r="M26" s="2"/>
      <c r="N26" s="2"/>
      <c r="O26" s="2"/>
      <c r="S26"/>
      <c r="T26"/>
      <c r="U26"/>
    </row>
    <row r="27" spans="1:2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S27"/>
      <c r="T27"/>
      <c r="U27"/>
    </row>
    <row r="28" spans="1:2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S28"/>
      <c r="T28"/>
      <c r="U28"/>
    </row>
    <row r="29" spans="1:2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S29"/>
      <c r="T29"/>
      <c r="U29"/>
    </row>
    <row r="30" spans="1:21" x14ac:dyDescent="0.2">
      <c r="S30"/>
      <c r="T30"/>
      <c r="U30"/>
    </row>
  </sheetData>
  <sortState ref="B16:N21">
    <sortCondition descending="1" ref="J16:J21"/>
  </sortState>
  <mergeCells count="25">
    <mergeCell ref="K14:K15"/>
    <mergeCell ref="L14:L15"/>
    <mergeCell ref="M14:N15"/>
    <mergeCell ref="D11:K11"/>
    <mergeCell ref="D12:K12"/>
    <mergeCell ref="H14:H15"/>
    <mergeCell ref="I14:I15"/>
    <mergeCell ref="J14:J15"/>
    <mergeCell ref="A14:A15"/>
    <mergeCell ref="B14:D15"/>
    <mergeCell ref="E14:E15"/>
    <mergeCell ref="F14:F15"/>
    <mergeCell ref="G14:G15"/>
    <mergeCell ref="D10:K10"/>
    <mergeCell ref="A1:N1"/>
    <mergeCell ref="A2:N2"/>
    <mergeCell ref="A3:N3"/>
    <mergeCell ref="A4:N4"/>
    <mergeCell ref="A5:N5"/>
    <mergeCell ref="A7:C7"/>
    <mergeCell ref="A8:C8"/>
    <mergeCell ref="D8:K8"/>
    <mergeCell ref="L8:N8"/>
    <mergeCell ref="A9:C9"/>
    <mergeCell ref="D9:K9"/>
  </mergeCells>
  <pageMargins left="0.57999999999999996" right="0.34" top="0.35062500000000002" bottom="0.3" header="0.51181102362204722" footer="0.19"/>
  <pageSetup paperSize="9" scale="9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"/>
  <sheetViews>
    <sheetView view="pageLayout" topLeftCell="A15" zoomScale="110" zoomScalePageLayoutView="110" workbookViewId="0">
      <selection activeCell="G18" sqref="G18"/>
    </sheetView>
  </sheetViews>
  <sheetFormatPr defaultColWidth="9.140625" defaultRowHeight="12.75" x14ac:dyDescent="0.2"/>
  <cols>
    <col min="1" max="1" width="6.42578125" style="1" customWidth="1"/>
    <col min="2" max="2" width="12.7109375" style="1" customWidth="1"/>
    <col min="3" max="3" width="7.28515625" style="1" customWidth="1"/>
    <col min="4" max="4" width="4.42578125" style="1" customWidth="1"/>
    <col min="5" max="5" width="8.140625" style="1" customWidth="1"/>
    <col min="6" max="6" width="6.28515625" style="1" customWidth="1"/>
    <col min="7" max="7" width="11.85546875" style="1" customWidth="1"/>
    <col min="8" max="8" width="18.7109375" style="1" customWidth="1"/>
    <col min="9" max="9" width="9" style="1" customWidth="1"/>
    <col min="10" max="10" width="7.7109375" style="1" customWidth="1"/>
    <col min="11" max="11" width="7.28515625" style="1" customWidth="1"/>
    <col min="12" max="12" width="8.42578125" style="1" customWidth="1"/>
    <col min="13" max="13" width="14.5703125" style="1" customWidth="1"/>
    <col min="14" max="14" width="18.28515625" style="1" customWidth="1"/>
    <col min="15" max="16384" width="9.140625" style="1"/>
  </cols>
  <sheetData>
    <row r="1" spans="1:17" x14ac:dyDescent="0.2">
      <c r="A1" s="733" t="s">
        <v>0</v>
      </c>
      <c r="B1" s="733"/>
      <c r="C1" s="733"/>
      <c r="D1" s="733"/>
      <c r="E1" s="733"/>
      <c r="F1" s="733"/>
      <c r="G1" s="733"/>
      <c r="H1" s="733"/>
      <c r="I1" s="733"/>
      <c r="J1" s="733"/>
      <c r="K1" s="733"/>
      <c r="L1" s="733"/>
      <c r="M1" s="733"/>
      <c r="N1" s="733"/>
      <c r="O1" s="3"/>
      <c r="P1" s="85"/>
    </row>
    <row r="2" spans="1:17" x14ac:dyDescent="0.2">
      <c r="A2" s="733" t="s">
        <v>1</v>
      </c>
      <c r="B2" s="733"/>
      <c r="C2" s="733"/>
      <c r="D2" s="733"/>
      <c r="E2" s="733"/>
      <c r="F2" s="733"/>
      <c r="G2" s="733"/>
      <c r="H2" s="733"/>
      <c r="I2" s="733"/>
      <c r="J2" s="733"/>
      <c r="K2" s="733"/>
      <c r="L2" s="733"/>
      <c r="M2" s="733"/>
      <c r="N2" s="733"/>
      <c r="O2" s="3"/>
      <c r="P2" s="86"/>
    </row>
    <row r="3" spans="1:17" x14ac:dyDescent="0.2">
      <c r="A3" s="733" t="s">
        <v>2</v>
      </c>
      <c r="B3" s="733"/>
      <c r="C3" s="733"/>
      <c r="D3" s="733"/>
      <c r="E3" s="733"/>
      <c r="F3" s="733"/>
      <c r="G3" s="733"/>
      <c r="H3" s="733"/>
      <c r="I3" s="733"/>
      <c r="J3" s="733"/>
      <c r="K3" s="733"/>
      <c r="L3" s="733"/>
      <c r="M3" s="733"/>
      <c r="N3" s="733"/>
      <c r="O3" s="3"/>
      <c r="P3" s="85"/>
    </row>
    <row r="4" spans="1:17" x14ac:dyDescent="0.2">
      <c r="A4" s="733" t="s">
        <v>231</v>
      </c>
      <c r="B4" s="733"/>
      <c r="C4" s="733"/>
      <c r="D4" s="733"/>
      <c r="E4" s="733"/>
      <c r="F4" s="733"/>
      <c r="G4" s="733"/>
      <c r="H4" s="733"/>
      <c r="I4" s="733"/>
      <c r="J4" s="733"/>
      <c r="K4" s="733"/>
      <c r="L4" s="733"/>
      <c r="M4" s="733"/>
      <c r="N4" s="733"/>
      <c r="O4" s="3"/>
      <c r="P4" s="3"/>
      <c r="Q4" s="3"/>
    </row>
    <row r="5" spans="1:17" x14ac:dyDescent="0.2">
      <c r="A5" s="733" t="s">
        <v>4</v>
      </c>
      <c r="B5" s="733"/>
      <c r="C5" s="733"/>
      <c r="D5" s="733"/>
      <c r="E5" s="733"/>
      <c r="F5" s="733"/>
      <c r="G5" s="733"/>
      <c r="H5" s="733"/>
      <c r="I5" s="733"/>
      <c r="J5" s="733"/>
      <c r="K5" s="733"/>
      <c r="L5" s="733"/>
      <c r="M5" s="733"/>
      <c r="N5" s="733"/>
      <c r="O5" s="77"/>
      <c r="P5" s="87"/>
    </row>
    <row r="6" spans="1:17" x14ac:dyDescent="0.2">
      <c r="A6" s="3"/>
      <c r="B6" s="3"/>
      <c r="C6" s="3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87"/>
    </row>
    <row r="7" spans="1:17" x14ac:dyDescent="0.2">
      <c r="A7" s="734" t="s">
        <v>95</v>
      </c>
      <c r="B7" s="734"/>
      <c r="C7" s="734"/>
      <c r="D7" s="77"/>
      <c r="E7" s="77"/>
      <c r="F7" s="77"/>
      <c r="G7" s="77"/>
      <c r="H7" s="77"/>
      <c r="I7" s="77"/>
      <c r="J7" s="77"/>
      <c r="K7" s="77"/>
      <c r="L7" s="4" t="s">
        <v>5</v>
      </c>
      <c r="M7" s="4"/>
      <c r="N7" s="4"/>
      <c r="O7" s="2"/>
    </row>
    <row r="8" spans="1:17" ht="16.5" customHeight="1" x14ac:dyDescent="0.2">
      <c r="A8" s="735" t="s">
        <v>6</v>
      </c>
      <c r="B8" s="735"/>
      <c r="C8" s="735"/>
      <c r="D8" s="731" t="s">
        <v>7</v>
      </c>
      <c r="E8" s="732"/>
      <c r="F8" s="732"/>
      <c r="G8" s="732"/>
      <c r="H8" s="732"/>
      <c r="I8" s="732"/>
      <c r="J8" s="732"/>
      <c r="K8" s="731"/>
      <c r="L8" s="736" t="s">
        <v>8</v>
      </c>
      <c r="M8" s="737"/>
      <c r="N8" s="738"/>
      <c r="O8" s="2"/>
    </row>
    <row r="9" spans="1:17" ht="27" customHeight="1" x14ac:dyDescent="0.2">
      <c r="A9" s="739" t="s">
        <v>4</v>
      </c>
      <c r="B9" s="739"/>
      <c r="C9" s="739"/>
      <c r="D9" s="740" t="s">
        <v>232</v>
      </c>
      <c r="E9" s="740"/>
      <c r="F9" s="740"/>
      <c r="G9" s="740"/>
      <c r="H9" s="740"/>
      <c r="I9" s="740"/>
      <c r="J9" s="740"/>
      <c r="K9" s="740"/>
      <c r="L9" s="5" t="s">
        <v>10</v>
      </c>
      <c r="M9" s="5" t="s">
        <v>11</v>
      </c>
      <c r="N9" s="5" t="s">
        <v>12</v>
      </c>
      <c r="O9" s="2"/>
    </row>
    <row r="10" spans="1:17" ht="13.5" customHeight="1" x14ac:dyDescent="0.2">
      <c r="A10" s="6"/>
      <c r="B10" s="6"/>
      <c r="C10" s="6"/>
      <c r="D10" s="731" t="s">
        <v>233</v>
      </c>
      <c r="E10" s="732"/>
      <c r="F10" s="732"/>
      <c r="G10" s="732"/>
      <c r="H10" s="732"/>
      <c r="I10" s="732"/>
      <c r="J10" s="732"/>
      <c r="K10" s="731"/>
      <c r="L10" s="9">
        <v>82</v>
      </c>
      <c r="M10" s="88">
        <v>69</v>
      </c>
      <c r="N10" s="7">
        <v>55</v>
      </c>
      <c r="O10" s="2"/>
    </row>
    <row r="11" spans="1:17" x14ac:dyDescent="0.2">
      <c r="A11" s="8" t="s">
        <v>13</v>
      </c>
      <c r="B11" s="9"/>
      <c r="C11" s="9">
        <v>33</v>
      </c>
      <c r="D11" s="731" t="s">
        <v>245</v>
      </c>
      <c r="E11" s="731"/>
      <c r="F11" s="731"/>
      <c r="G11" s="731"/>
      <c r="H11" s="731"/>
      <c r="I11" s="731"/>
      <c r="J11" s="731"/>
      <c r="K11" s="731"/>
      <c r="L11" s="10"/>
      <c r="M11" s="76"/>
      <c r="N11" s="76"/>
      <c r="O11" s="2"/>
    </row>
    <row r="12" spans="1:17" x14ac:dyDescent="0.2">
      <c r="A12" s="8" t="s">
        <v>14</v>
      </c>
      <c r="B12" s="9"/>
      <c r="C12" s="9">
        <v>171</v>
      </c>
      <c r="D12" s="731" t="s">
        <v>242</v>
      </c>
      <c r="E12" s="731"/>
      <c r="F12" s="731"/>
      <c r="G12" s="731"/>
      <c r="H12" s="731"/>
      <c r="I12" s="731"/>
      <c r="J12" s="731"/>
      <c r="K12" s="731"/>
      <c r="L12" s="76"/>
      <c r="M12" s="76"/>
      <c r="N12" s="76"/>
      <c r="O12" s="2"/>
    </row>
    <row r="13" spans="1:17" x14ac:dyDescent="0.2">
      <c r="A13" s="2"/>
      <c r="B13" s="2"/>
      <c r="C13" s="2"/>
      <c r="D13" s="2"/>
      <c r="E13" s="89"/>
      <c r="F13" s="89"/>
      <c r="G13" s="2"/>
      <c r="H13" s="2"/>
      <c r="I13" s="2"/>
      <c r="J13" s="2"/>
      <c r="K13" s="2"/>
      <c r="L13" s="90"/>
      <c r="M13" s="90"/>
      <c r="N13" s="76"/>
      <c r="O13" s="2"/>
    </row>
    <row r="14" spans="1:17" x14ac:dyDescent="0.2">
      <c r="A14" s="741" t="s">
        <v>16</v>
      </c>
      <c r="B14" s="742" t="s">
        <v>17</v>
      </c>
      <c r="C14" s="743"/>
      <c r="D14" s="744"/>
      <c r="E14" s="748" t="s">
        <v>18</v>
      </c>
      <c r="F14" s="748" t="s">
        <v>19</v>
      </c>
      <c r="G14" s="749" t="s">
        <v>234</v>
      </c>
      <c r="H14" s="741" t="s">
        <v>21</v>
      </c>
      <c r="I14" s="741" t="s">
        <v>22</v>
      </c>
      <c r="J14" s="741" t="s">
        <v>235</v>
      </c>
      <c r="K14" s="741" t="s">
        <v>24</v>
      </c>
      <c r="L14" s="741" t="s">
        <v>25</v>
      </c>
      <c r="M14" s="742" t="s">
        <v>26</v>
      </c>
      <c r="N14" s="744"/>
      <c r="O14" s="2"/>
    </row>
    <row r="15" spans="1:17" x14ac:dyDescent="0.2">
      <c r="A15" s="741"/>
      <c r="B15" s="745"/>
      <c r="C15" s="746"/>
      <c r="D15" s="747"/>
      <c r="E15" s="748"/>
      <c r="F15" s="748"/>
      <c r="G15" s="750"/>
      <c r="H15" s="741"/>
      <c r="I15" s="741"/>
      <c r="J15" s="741"/>
      <c r="K15" s="741"/>
      <c r="L15" s="741"/>
      <c r="M15" s="742" t="s">
        <v>26</v>
      </c>
      <c r="N15" s="744"/>
      <c r="O15" s="2"/>
    </row>
    <row r="16" spans="1:17" x14ac:dyDescent="0.2">
      <c r="A16" s="91">
        <v>1</v>
      </c>
      <c r="B16" s="13" t="s">
        <v>209</v>
      </c>
      <c r="C16" s="23"/>
      <c r="D16" s="24"/>
      <c r="E16" s="50">
        <v>1993</v>
      </c>
      <c r="F16" s="45" t="s">
        <v>10</v>
      </c>
      <c r="G16" s="17"/>
      <c r="H16" s="25" t="s">
        <v>61</v>
      </c>
      <c r="I16" s="19">
        <v>77.5</v>
      </c>
      <c r="J16" s="61">
        <v>72</v>
      </c>
      <c r="K16" s="61">
        <v>20</v>
      </c>
      <c r="L16" s="623" t="s">
        <v>11</v>
      </c>
      <c r="M16" s="37" t="s">
        <v>210</v>
      </c>
      <c r="N16" s="101"/>
      <c r="O16" s="2"/>
    </row>
    <row r="17" spans="1:21" ht="12.75" customHeight="1" x14ac:dyDescent="0.2">
      <c r="A17" s="91">
        <f>A16+1</f>
        <v>2</v>
      </c>
      <c r="B17" s="13" t="s">
        <v>71</v>
      </c>
      <c r="C17" s="23"/>
      <c r="D17" s="23"/>
      <c r="E17" s="27">
        <v>2003</v>
      </c>
      <c r="F17" s="38" t="s">
        <v>12</v>
      </c>
      <c r="G17" s="625" t="s">
        <v>447</v>
      </c>
      <c r="H17" s="25" t="s">
        <v>37</v>
      </c>
      <c r="I17" s="19">
        <v>82.1</v>
      </c>
      <c r="J17" s="70">
        <v>72</v>
      </c>
      <c r="K17" s="27">
        <v>18</v>
      </c>
      <c r="L17" s="625" t="s">
        <v>393</v>
      </c>
      <c r="M17" s="37" t="s">
        <v>73</v>
      </c>
      <c r="N17" s="101"/>
      <c r="O17" s="2"/>
    </row>
    <row r="18" spans="1:21" ht="12.75" customHeight="1" x14ac:dyDescent="0.2">
      <c r="A18" s="91">
        <f t="shared" ref="A18:A29" si="0">A17+1</f>
        <v>3</v>
      </c>
      <c r="B18" s="28" t="s">
        <v>80</v>
      </c>
      <c r="C18" s="29"/>
      <c r="D18" s="30"/>
      <c r="E18" s="623">
        <v>1999</v>
      </c>
      <c r="F18" s="620" t="s">
        <v>11</v>
      </c>
      <c r="G18" s="623" t="s">
        <v>66</v>
      </c>
      <c r="H18" s="311" t="s">
        <v>466</v>
      </c>
      <c r="I18" s="19">
        <v>84.4</v>
      </c>
      <c r="J18" s="353">
        <v>72</v>
      </c>
      <c r="K18" s="27">
        <v>16</v>
      </c>
      <c r="L18" s="17" t="s">
        <v>11</v>
      </c>
      <c r="M18" s="21" t="s">
        <v>67</v>
      </c>
      <c r="N18" s="101"/>
      <c r="O18" s="2"/>
    </row>
    <row r="19" spans="1:21" ht="15" customHeight="1" x14ac:dyDescent="0.2">
      <c r="A19" s="91">
        <f t="shared" si="0"/>
        <v>4</v>
      </c>
      <c r="B19" s="13" t="s">
        <v>140</v>
      </c>
      <c r="C19" s="14"/>
      <c r="D19" s="48"/>
      <c r="E19" s="17">
        <v>2000</v>
      </c>
      <c r="F19" s="45" t="s">
        <v>12</v>
      </c>
      <c r="G19" s="64" t="s">
        <v>68</v>
      </c>
      <c r="H19" s="324" t="s">
        <v>69</v>
      </c>
      <c r="I19" s="19">
        <v>77.7</v>
      </c>
      <c r="J19" s="353">
        <v>69</v>
      </c>
      <c r="K19" s="27">
        <v>15</v>
      </c>
      <c r="L19" s="17" t="s">
        <v>393</v>
      </c>
      <c r="M19" s="21" t="s">
        <v>70</v>
      </c>
      <c r="N19" s="101"/>
      <c r="O19" s="2"/>
    </row>
    <row r="20" spans="1:21" x14ac:dyDescent="0.2">
      <c r="A20" s="91">
        <f t="shared" si="0"/>
        <v>5</v>
      </c>
      <c r="B20" s="13" t="s">
        <v>154</v>
      </c>
      <c r="C20" s="79"/>
      <c r="D20" s="68"/>
      <c r="E20" s="623">
        <v>1996</v>
      </c>
      <c r="F20" s="38" t="s">
        <v>12</v>
      </c>
      <c r="G20" s="622"/>
      <c r="H20" s="313" t="s">
        <v>155</v>
      </c>
      <c r="I20" s="83">
        <v>82.2</v>
      </c>
      <c r="J20" s="27">
        <v>69</v>
      </c>
      <c r="K20" s="17">
        <v>14</v>
      </c>
      <c r="L20" s="623" t="s">
        <v>393</v>
      </c>
      <c r="M20" s="21" t="s">
        <v>153</v>
      </c>
      <c r="N20" s="101"/>
      <c r="O20" s="3"/>
    </row>
    <row r="21" spans="1:21" customFormat="1" x14ac:dyDescent="0.2">
      <c r="A21" s="91">
        <f t="shared" si="0"/>
        <v>6</v>
      </c>
      <c r="B21" s="28" t="s">
        <v>191</v>
      </c>
      <c r="C21" s="29"/>
      <c r="D21" s="53"/>
      <c r="E21" s="589">
        <v>2003</v>
      </c>
      <c r="F21" s="383" t="s">
        <v>12</v>
      </c>
      <c r="G21" s="9"/>
      <c r="H21" s="565" t="s">
        <v>192</v>
      </c>
      <c r="I21" s="83">
        <v>80.8</v>
      </c>
      <c r="J21" s="9">
        <v>66</v>
      </c>
      <c r="K21" s="9">
        <v>13</v>
      </c>
      <c r="L21" s="589" t="s">
        <v>12</v>
      </c>
      <c r="M21" s="179" t="s">
        <v>193</v>
      </c>
      <c r="N21" s="592"/>
      <c r="O21" s="2"/>
      <c r="S21" s="1"/>
      <c r="T21" s="1"/>
      <c r="U21" s="1"/>
    </row>
    <row r="22" spans="1:21" customFormat="1" x14ac:dyDescent="0.2">
      <c r="A22" s="91">
        <f t="shared" si="0"/>
        <v>7</v>
      </c>
      <c r="B22" s="28" t="s">
        <v>207</v>
      </c>
      <c r="C22" s="29"/>
      <c r="D22" s="30"/>
      <c r="E22" s="16">
        <v>1983</v>
      </c>
      <c r="F22" s="38" t="s">
        <v>11</v>
      </c>
      <c r="G22" s="17"/>
      <c r="H22" s="25" t="s">
        <v>61</v>
      </c>
      <c r="I22" s="19">
        <v>84.8</v>
      </c>
      <c r="J22" s="353">
        <v>57</v>
      </c>
      <c r="K22" s="17">
        <v>12</v>
      </c>
      <c r="L22" s="17" t="s">
        <v>12</v>
      </c>
      <c r="M22" s="31" t="s">
        <v>208</v>
      </c>
      <c r="N22" s="101"/>
      <c r="O22" s="2"/>
      <c r="S22" s="1"/>
      <c r="T22" s="1"/>
      <c r="U22" s="1"/>
    </row>
    <row r="23" spans="1:21" s="22" customFormat="1" ht="16.5" x14ac:dyDescent="0.2">
      <c r="A23" s="91">
        <f t="shared" si="0"/>
        <v>8</v>
      </c>
      <c r="B23" s="13" t="s">
        <v>176</v>
      </c>
      <c r="C23" s="631"/>
      <c r="D23" s="54"/>
      <c r="E23" s="50">
        <v>2002</v>
      </c>
      <c r="F23" s="38" t="s">
        <v>11</v>
      </c>
      <c r="G23" s="39" t="s">
        <v>40</v>
      </c>
      <c r="H23" s="329" t="s">
        <v>287</v>
      </c>
      <c r="I23" s="83">
        <v>78</v>
      </c>
      <c r="J23" s="40">
        <v>56</v>
      </c>
      <c r="K23" s="40">
        <v>11</v>
      </c>
      <c r="L23" s="623" t="s">
        <v>12</v>
      </c>
      <c r="M23" s="37" t="s">
        <v>467</v>
      </c>
      <c r="N23" s="624"/>
      <c r="O23" s="633"/>
    </row>
    <row r="24" spans="1:21" x14ac:dyDescent="0.2">
      <c r="A24" s="91">
        <f t="shared" si="0"/>
        <v>9</v>
      </c>
      <c r="B24" s="13" t="s">
        <v>203</v>
      </c>
      <c r="C24" s="23"/>
      <c r="D24" s="23"/>
      <c r="E24" s="623">
        <v>1988</v>
      </c>
      <c r="F24" s="620" t="s">
        <v>12</v>
      </c>
      <c r="G24" s="625"/>
      <c r="H24" s="25" t="s">
        <v>37</v>
      </c>
      <c r="I24" s="19">
        <v>79.8</v>
      </c>
      <c r="J24" s="61">
        <v>54</v>
      </c>
      <c r="K24" s="61">
        <v>10</v>
      </c>
      <c r="L24" s="623"/>
      <c r="M24" s="35" t="s">
        <v>202</v>
      </c>
      <c r="N24" s="101"/>
      <c r="O24" s="2"/>
    </row>
    <row r="25" spans="1:21" x14ac:dyDescent="0.2">
      <c r="A25" s="91">
        <f t="shared" si="0"/>
        <v>10</v>
      </c>
      <c r="B25" s="28" t="s">
        <v>511</v>
      </c>
      <c r="C25" s="33"/>
      <c r="D25" s="33"/>
      <c r="E25" s="674">
        <v>1988</v>
      </c>
      <c r="F25" s="676" t="s">
        <v>11</v>
      </c>
      <c r="G25" s="675"/>
      <c r="H25" s="25" t="s">
        <v>447</v>
      </c>
      <c r="I25" s="19">
        <v>85</v>
      </c>
      <c r="J25" s="61">
        <v>53</v>
      </c>
      <c r="K25" s="61">
        <v>9</v>
      </c>
      <c r="L25" s="674"/>
      <c r="M25" s="35" t="s">
        <v>202</v>
      </c>
      <c r="N25" s="489"/>
      <c r="O25" s="2"/>
    </row>
    <row r="26" spans="1:21" x14ac:dyDescent="0.2">
      <c r="A26" s="91">
        <f t="shared" si="0"/>
        <v>11</v>
      </c>
      <c r="B26" s="28" t="s">
        <v>211</v>
      </c>
      <c r="C26" s="33"/>
      <c r="D26" s="33"/>
      <c r="E26" s="25">
        <v>1991</v>
      </c>
      <c r="F26" s="45" t="s">
        <v>11</v>
      </c>
      <c r="G26" s="27"/>
      <c r="H26" s="25" t="s">
        <v>61</v>
      </c>
      <c r="I26" s="83">
        <v>77.7</v>
      </c>
      <c r="J26" s="70">
        <v>50</v>
      </c>
      <c r="K26" s="17">
        <v>8</v>
      </c>
      <c r="L26" s="623"/>
      <c r="M26" s="35" t="s">
        <v>212</v>
      </c>
      <c r="N26" s="489"/>
      <c r="O26" s="2"/>
    </row>
    <row r="27" spans="1:21" x14ac:dyDescent="0.2">
      <c r="A27" s="91">
        <f t="shared" si="0"/>
        <v>12</v>
      </c>
      <c r="B27" s="28" t="s">
        <v>228</v>
      </c>
      <c r="C27" s="33"/>
      <c r="D27" s="33"/>
      <c r="E27" s="50">
        <v>1988</v>
      </c>
      <c r="F27" s="45" t="s">
        <v>12</v>
      </c>
      <c r="G27" s="450"/>
      <c r="H27" s="25" t="s">
        <v>229</v>
      </c>
      <c r="I27" s="83">
        <v>84.1</v>
      </c>
      <c r="J27" s="9">
        <v>33</v>
      </c>
      <c r="K27" s="9">
        <v>7</v>
      </c>
      <c r="L27" s="80"/>
      <c r="M27" s="31" t="s">
        <v>230</v>
      </c>
      <c r="N27" s="101"/>
      <c r="O27" s="2"/>
    </row>
    <row r="28" spans="1:21" x14ac:dyDescent="0.2">
      <c r="A28" s="91">
        <f t="shared" si="0"/>
        <v>13</v>
      </c>
      <c r="B28" s="28" t="s">
        <v>227</v>
      </c>
      <c r="C28" s="33"/>
      <c r="D28" s="59"/>
      <c r="E28" s="81">
        <v>1981</v>
      </c>
      <c r="F28" s="45">
        <v>1</v>
      </c>
      <c r="G28" s="78"/>
      <c r="H28" s="25" t="s">
        <v>229</v>
      </c>
      <c r="I28" s="83">
        <v>74.599999999999994</v>
      </c>
      <c r="J28" s="9">
        <v>33</v>
      </c>
      <c r="K28" s="9">
        <v>6</v>
      </c>
      <c r="L28" s="80"/>
      <c r="M28" s="31" t="s">
        <v>230</v>
      </c>
      <c r="N28" s="101"/>
      <c r="O28" s="2"/>
    </row>
    <row r="29" spans="1:21" x14ac:dyDescent="0.2">
      <c r="A29" s="91">
        <f t="shared" si="0"/>
        <v>14</v>
      </c>
      <c r="B29" s="28" t="s">
        <v>512</v>
      </c>
      <c r="C29" s="33"/>
      <c r="D29" s="59"/>
      <c r="E29" s="81">
        <v>2002</v>
      </c>
      <c r="F29" s="45">
        <v>1</v>
      </c>
      <c r="G29" s="78"/>
      <c r="H29" s="25" t="s">
        <v>513</v>
      </c>
      <c r="I29" s="83">
        <v>74.599999999999994</v>
      </c>
      <c r="J29" s="9">
        <v>33</v>
      </c>
      <c r="K29" s="9">
        <v>5</v>
      </c>
      <c r="L29" s="80"/>
      <c r="M29" s="31" t="s">
        <v>205</v>
      </c>
      <c r="N29" s="101"/>
      <c r="O29" s="2"/>
    </row>
    <row r="30" spans="1:21" x14ac:dyDescent="0.2">
      <c r="A30" s="105"/>
      <c r="B30" s="106"/>
      <c r="D30" s="107"/>
      <c r="E30" s="108"/>
      <c r="F30" s="109"/>
      <c r="G30" s="109"/>
      <c r="H30" s="109"/>
      <c r="I30" s="110"/>
      <c r="J30" s="111"/>
      <c r="K30" s="112"/>
      <c r="L30" s="112"/>
      <c r="M30" s="113"/>
      <c r="N30" s="112"/>
      <c r="O30" s="2"/>
    </row>
    <row r="31" spans="1:21" x14ac:dyDescent="0.2">
      <c r="A31" s="105"/>
      <c r="B31" s="106"/>
      <c r="D31" s="107"/>
      <c r="E31" s="108"/>
      <c r="F31" s="109"/>
      <c r="G31" s="109"/>
      <c r="H31" s="109"/>
      <c r="I31" s="110"/>
      <c r="J31" s="111"/>
      <c r="K31" s="112"/>
      <c r="L31" s="112"/>
      <c r="M31" s="113"/>
      <c r="N31" s="112"/>
      <c r="O31" s="2"/>
    </row>
    <row r="32" spans="1:21" ht="9" customHeight="1" x14ac:dyDescent="0.2">
      <c r="A32" s="75"/>
      <c r="B32" s="106"/>
      <c r="C32" s="107"/>
      <c r="D32" s="107"/>
      <c r="E32" s="107"/>
      <c r="F32" s="109"/>
      <c r="G32" s="109"/>
      <c r="H32" s="109"/>
      <c r="I32" s="110"/>
      <c r="J32" s="111"/>
      <c r="K32" s="112"/>
      <c r="L32" s="112"/>
      <c r="M32" s="113"/>
      <c r="N32" s="112"/>
      <c r="O32" s="2"/>
    </row>
    <row r="33" spans="1:21" x14ac:dyDescent="0.2">
      <c r="A33" s="3" t="s">
        <v>236</v>
      </c>
      <c r="B33" s="3"/>
      <c r="C33" s="3"/>
      <c r="D33" s="3" t="s">
        <v>237</v>
      </c>
      <c r="E33" s="2"/>
      <c r="F33" s="2"/>
      <c r="G33" s="2"/>
      <c r="H33" s="2"/>
      <c r="I33" s="2"/>
      <c r="J33" s="3"/>
      <c r="K33" s="2"/>
      <c r="L33" s="2"/>
      <c r="M33" s="2"/>
      <c r="N33" s="2"/>
      <c r="O33" s="2"/>
    </row>
    <row r="34" spans="1:21" ht="7.5" customHeight="1" x14ac:dyDescent="0.2">
      <c r="A34" s="3"/>
      <c r="B34" s="2"/>
      <c r="C34" s="2"/>
      <c r="D34" s="3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S34"/>
      <c r="T34"/>
      <c r="U34"/>
    </row>
    <row r="35" spans="1:21" x14ac:dyDescent="0.2">
      <c r="A35" s="3" t="s">
        <v>238</v>
      </c>
      <c r="B35" s="3"/>
      <c r="C35" s="3"/>
      <c r="D35" s="3" t="s">
        <v>239</v>
      </c>
      <c r="E35" s="2"/>
      <c r="F35" s="2"/>
      <c r="G35" s="2"/>
      <c r="H35" s="2"/>
      <c r="I35" s="2"/>
      <c r="J35" s="3"/>
      <c r="K35" s="2"/>
      <c r="L35" s="2"/>
      <c r="M35" s="2"/>
      <c r="N35" s="2"/>
      <c r="O35" s="2"/>
      <c r="S35"/>
      <c r="T35"/>
      <c r="U35"/>
    </row>
    <row r="36" spans="1:2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S36"/>
      <c r="T36"/>
      <c r="U36"/>
    </row>
    <row r="37" spans="1:2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S37"/>
      <c r="T37"/>
      <c r="U37"/>
    </row>
    <row r="38" spans="1:2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S38"/>
      <c r="T38"/>
      <c r="U38"/>
    </row>
    <row r="39" spans="1:21" x14ac:dyDescent="0.2">
      <c r="S39"/>
      <c r="T39"/>
      <c r="U39"/>
    </row>
  </sheetData>
  <sortState ref="B19:N20">
    <sortCondition ref="I19:I20"/>
  </sortState>
  <mergeCells count="25">
    <mergeCell ref="K14:K15"/>
    <mergeCell ref="L14:L15"/>
    <mergeCell ref="M14:N15"/>
    <mergeCell ref="D11:K11"/>
    <mergeCell ref="D12:K12"/>
    <mergeCell ref="H14:H15"/>
    <mergeCell ref="I14:I15"/>
    <mergeCell ref="J14:J15"/>
    <mergeCell ref="A14:A15"/>
    <mergeCell ref="B14:D15"/>
    <mergeCell ref="E14:E15"/>
    <mergeCell ref="F14:F15"/>
    <mergeCell ref="G14:G15"/>
    <mergeCell ref="D10:K10"/>
    <mergeCell ref="A1:N1"/>
    <mergeCell ref="A2:N2"/>
    <mergeCell ref="A3:N3"/>
    <mergeCell ref="A4:N4"/>
    <mergeCell ref="A5:N5"/>
    <mergeCell ref="A7:C7"/>
    <mergeCell ref="A8:C8"/>
    <mergeCell ref="D8:K8"/>
    <mergeCell ref="L8:N8"/>
    <mergeCell ref="A9:C9"/>
    <mergeCell ref="D9:K9"/>
  </mergeCells>
  <pageMargins left="0.57999999999999996" right="0.34" top="0.421875" bottom="0.3" header="0.51181102362204722" footer="0.19"/>
  <pageSetup paperSize="9" scale="9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"/>
  <sheetViews>
    <sheetView view="pageLayout" topLeftCell="A8" workbookViewId="0">
      <selection activeCell="J19" sqref="J19"/>
    </sheetView>
  </sheetViews>
  <sheetFormatPr defaultColWidth="9.140625" defaultRowHeight="12.75" x14ac:dyDescent="0.2"/>
  <cols>
    <col min="1" max="1" width="6.42578125" style="1" customWidth="1"/>
    <col min="2" max="2" width="12.7109375" style="1" customWidth="1"/>
    <col min="3" max="3" width="7.28515625" style="1" customWidth="1"/>
    <col min="4" max="4" width="4.42578125" style="1" customWidth="1"/>
    <col min="5" max="5" width="8.140625" style="1" customWidth="1"/>
    <col min="6" max="6" width="6.28515625" style="1" customWidth="1"/>
    <col min="7" max="7" width="11.85546875" style="1" customWidth="1"/>
    <col min="8" max="8" width="18.7109375" style="1" customWidth="1"/>
    <col min="9" max="9" width="9" style="1" customWidth="1"/>
    <col min="10" max="10" width="7.7109375" style="1" customWidth="1"/>
    <col min="11" max="11" width="7.28515625" style="1" customWidth="1"/>
    <col min="12" max="12" width="8.42578125" style="1" customWidth="1"/>
    <col min="13" max="13" width="14.5703125" style="1" customWidth="1"/>
    <col min="14" max="14" width="18.28515625" style="1" customWidth="1"/>
    <col min="15" max="16384" width="9.140625" style="1"/>
  </cols>
  <sheetData>
    <row r="1" spans="1:17" x14ac:dyDescent="0.2">
      <c r="A1" s="733" t="s">
        <v>0</v>
      </c>
      <c r="B1" s="733"/>
      <c r="C1" s="733"/>
      <c r="D1" s="733"/>
      <c r="E1" s="733"/>
      <c r="F1" s="733"/>
      <c r="G1" s="733"/>
      <c r="H1" s="733"/>
      <c r="I1" s="733"/>
      <c r="J1" s="733"/>
      <c r="K1" s="733"/>
      <c r="L1" s="733"/>
      <c r="M1" s="733"/>
      <c r="N1" s="733"/>
      <c r="O1" s="3"/>
      <c r="P1" s="85"/>
    </row>
    <row r="2" spans="1:17" x14ac:dyDescent="0.2">
      <c r="A2" s="733" t="s">
        <v>1</v>
      </c>
      <c r="B2" s="733"/>
      <c r="C2" s="733"/>
      <c r="D2" s="733"/>
      <c r="E2" s="733"/>
      <c r="F2" s="733"/>
      <c r="G2" s="733"/>
      <c r="H2" s="733"/>
      <c r="I2" s="733"/>
      <c r="J2" s="733"/>
      <c r="K2" s="733"/>
      <c r="L2" s="733"/>
      <c r="M2" s="733"/>
      <c r="N2" s="733"/>
      <c r="O2" s="3"/>
      <c r="P2" s="86"/>
    </row>
    <row r="3" spans="1:17" x14ac:dyDescent="0.2">
      <c r="A3" s="733" t="s">
        <v>2</v>
      </c>
      <c r="B3" s="733"/>
      <c r="C3" s="733"/>
      <c r="D3" s="733"/>
      <c r="E3" s="733"/>
      <c r="F3" s="733"/>
      <c r="G3" s="733"/>
      <c r="H3" s="733"/>
      <c r="I3" s="733"/>
      <c r="J3" s="733"/>
      <c r="K3" s="733"/>
      <c r="L3" s="733"/>
      <c r="M3" s="733"/>
      <c r="N3" s="733"/>
      <c r="O3" s="3"/>
      <c r="P3" s="85"/>
    </row>
    <row r="4" spans="1:17" x14ac:dyDescent="0.2">
      <c r="A4" s="733" t="s">
        <v>231</v>
      </c>
      <c r="B4" s="733"/>
      <c r="C4" s="733"/>
      <c r="D4" s="733"/>
      <c r="E4" s="733"/>
      <c r="F4" s="733"/>
      <c r="G4" s="733"/>
      <c r="H4" s="733"/>
      <c r="I4" s="733"/>
      <c r="J4" s="733"/>
      <c r="K4" s="733"/>
      <c r="L4" s="733"/>
      <c r="M4" s="733"/>
      <c r="N4" s="733"/>
      <c r="O4" s="3"/>
      <c r="P4" s="3"/>
      <c r="Q4" s="3"/>
    </row>
    <row r="5" spans="1:17" x14ac:dyDescent="0.2">
      <c r="A5" s="733" t="s">
        <v>4</v>
      </c>
      <c r="B5" s="733"/>
      <c r="C5" s="733"/>
      <c r="D5" s="733"/>
      <c r="E5" s="733"/>
      <c r="F5" s="733"/>
      <c r="G5" s="733"/>
      <c r="H5" s="733"/>
      <c r="I5" s="733"/>
      <c r="J5" s="733"/>
      <c r="K5" s="733"/>
      <c r="L5" s="733"/>
      <c r="M5" s="733"/>
      <c r="N5" s="733"/>
      <c r="O5" s="77"/>
      <c r="P5" s="87"/>
    </row>
    <row r="6" spans="1:17" x14ac:dyDescent="0.2">
      <c r="A6" s="3"/>
      <c r="B6" s="3"/>
      <c r="C6" s="3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87"/>
    </row>
    <row r="7" spans="1:17" x14ac:dyDescent="0.2">
      <c r="A7" s="734" t="s">
        <v>95</v>
      </c>
      <c r="B7" s="734"/>
      <c r="C7" s="734"/>
      <c r="D7" s="77"/>
      <c r="E7" s="77"/>
      <c r="F7" s="77"/>
      <c r="G7" s="77"/>
      <c r="H7" s="77"/>
      <c r="I7" s="77"/>
      <c r="J7" s="77"/>
      <c r="K7" s="77"/>
      <c r="L7" s="4" t="s">
        <v>5</v>
      </c>
      <c r="M7" s="4"/>
      <c r="N7" s="4"/>
      <c r="O7" s="2"/>
    </row>
    <row r="8" spans="1:17" ht="16.5" customHeight="1" x14ac:dyDescent="0.2">
      <c r="A8" s="735" t="s">
        <v>6</v>
      </c>
      <c r="B8" s="735"/>
      <c r="C8" s="735"/>
      <c r="D8" s="731" t="s">
        <v>7</v>
      </c>
      <c r="E8" s="732"/>
      <c r="F8" s="732"/>
      <c r="G8" s="732"/>
      <c r="H8" s="732"/>
      <c r="I8" s="732"/>
      <c r="J8" s="732"/>
      <c r="K8" s="731"/>
      <c r="L8" s="736" t="s">
        <v>8</v>
      </c>
      <c r="M8" s="737"/>
      <c r="N8" s="738"/>
      <c r="O8" s="2"/>
    </row>
    <row r="9" spans="1:17" ht="27" customHeight="1" x14ac:dyDescent="0.2">
      <c r="A9" s="739" t="s">
        <v>4</v>
      </c>
      <c r="B9" s="739"/>
      <c r="C9" s="739"/>
      <c r="D9" s="740" t="s">
        <v>232</v>
      </c>
      <c r="E9" s="740"/>
      <c r="F9" s="740"/>
      <c r="G9" s="740"/>
      <c r="H9" s="740"/>
      <c r="I9" s="740"/>
      <c r="J9" s="740"/>
      <c r="K9" s="740"/>
      <c r="L9" s="5" t="s">
        <v>10</v>
      </c>
      <c r="M9" s="5" t="s">
        <v>11</v>
      </c>
      <c r="N9" s="5" t="s">
        <v>12</v>
      </c>
      <c r="O9" s="2"/>
    </row>
    <row r="10" spans="1:17" ht="13.5" customHeight="1" x14ac:dyDescent="0.2">
      <c r="A10" s="6"/>
      <c r="B10" s="6"/>
      <c r="C10" s="6"/>
      <c r="D10" s="731" t="s">
        <v>233</v>
      </c>
      <c r="E10" s="732"/>
      <c r="F10" s="732"/>
      <c r="G10" s="732"/>
      <c r="H10" s="732"/>
      <c r="I10" s="732"/>
      <c r="J10" s="732"/>
      <c r="K10" s="731"/>
      <c r="L10" s="9">
        <v>88</v>
      </c>
      <c r="M10" s="88">
        <v>75</v>
      </c>
      <c r="N10" s="7">
        <v>58</v>
      </c>
      <c r="O10" s="2"/>
    </row>
    <row r="11" spans="1:17" x14ac:dyDescent="0.2">
      <c r="A11" s="8" t="s">
        <v>13</v>
      </c>
      <c r="B11" s="9"/>
      <c r="C11" s="9">
        <v>33</v>
      </c>
      <c r="D11" s="731" t="s">
        <v>245</v>
      </c>
      <c r="E11" s="731"/>
      <c r="F11" s="731"/>
      <c r="G11" s="731"/>
      <c r="H11" s="731"/>
      <c r="I11" s="731"/>
      <c r="J11" s="731"/>
      <c r="K11" s="731"/>
      <c r="L11" s="10"/>
      <c r="M11" s="76"/>
      <c r="N11" s="76"/>
      <c r="O11" s="2"/>
    </row>
    <row r="12" spans="1:17" x14ac:dyDescent="0.2">
      <c r="A12" s="8" t="s">
        <v>14</v>
      </c>
      <c r="B12" s="9"/>
      <c r="C12" s="9">
        <v>171</v>
      </c>
      <c r="D12" s="731" t="s">
        <v>495</v>
      </c>
      <c r="E12" s="731"/>
      <c r="F12" s="731"/>
      <c r="G12" s="731"/>
      <c r="H12" s="731"/>
      <c r="I12" s="731"/>
      <c r="J12" s="731"/>
      <c r="K12" s="731"/>
      <c r="L12" s="76"/>
      <c r="M12" s="76"/>
      <c r="N12" s="76"/>
      <c r="O12" s="2"/>
    </row>
    <row r="13" spans="1:17" x14ac:dyDescent="0.2">
      <c r="A13" s="2"/>
      <c r="B13" s="2"/>
      <c r="C13" s="2"/>
      <c r="D13" s="2"/>
      <c r="E13" s="89"/>
      <c r="F13" s="89"/>
      <c r="G13" s="2"/>
      <c r="H13" s="2"/>
      <c r="I13" s="2"/>
      <c r="J13" s="2"/>
      <c r="K13" s="2"/>
      <c r="L13" s="90"/>
      <c r="M13" s="90"/>
      <c r="N13" s="76"/>
      <c r="O13" s="2"/>
    </row>
    <row r="14" spans="1:17" x14ac:dyDescent="0.2">
      <c r="A14" s="741" t="s">
        <v>16</v>
      </c>
      <c r="B14" s="742" t="s">
        <v>17</v>
      </c>
      <c r="C14" s="743"/>
      <c r="D14" s="744"/>
      <c r="E14" s="748" t="s">
        <v>18</v>
      </c>
      <c r="F14" s="748" t="s">
        <v>19</v>
      </c>
      <c r="G14" s="749" t="s">
        <v>234</v>
      </c>
      <c r="H14" s="741" t="s">
        <v>21</v>
      </c>
      <c r="I14" s="741" t="s">
        <v>22</v>
      </c>
      <c r="J14" s="741" t="s">
        <v>235</v>
      </c>
      <c r="K14" s="741" t="s">
        <v>24</v>
      </c>
      <c r="L14" s="741" t="s">
        <v>25</v>
      </c>
      <c r="M14" s="742" t="s">
        <v>26</v>
      </c>
      <c r="N14" s="744"/>
      <c r="O14" s="2"/>
    </row>
    <row r="15" spans="1:17" x14ac:dyDescent="0.2">
      <c r="A15" s="741"/>
      <c r="B15" s="745"/>
      <c r="C15" s="746"/>
      <c r="D15" s="747"/>
      <c r="E15" s="748"/>
      <c r="F15" s="748"/>
      <c r="G15" s="750"/>
      <c r="H15" s="741"/>
      <c r="I15" s="741"/>
      <c r="J15" s="741"/>
      <c r="K15" s="741"/>
      <c r="L15" s="741"/>
      <c r="M15" s="742" t="s">
        <v>26</v>
      </c>
      <c r="N15" s="744"/>
      <c r="O15" s="2"/>
    </row>
    <row r="16" spans="1:17" ht="12.75" customHeight="1" x14ac:dyDescent="0.2">
      <c r="A16" s="91">
        <v>1</v>
      </c>
      <c r="B16" s="92" t="s">
        <v>333</v>
      </c>
      <c r="C16" s="93"/>
      <c r="D16" s="94"/>
      <c r="E16" s="104" t="s">
        <v>334</v>
      </c>
      <c r="F16" s="453" t="s">
        <v>10</v>
      </c>
      <c r="G16" s="97"/>
      <c r="H16" s="327" t="s">
        <v>468</v>
      </c>
      <c r="I16" s="58" t="s">
        <v>368</v>
      </c>
      <c r="J16" s="103">
        <v>81</v>
      </c>
      <c r="K16" s="99">
        <v>20</v>
      </c>
      <c r="L16" s="103" t="s">
        <v>11</v>
      </c>
      <c r="M16" s="100" t="s">
        <v>288</v>
      </c>
      <c r="N16" s="101"/>
      <c r="O16" s="2"/>
    </row>
    <row r="17" spans="1:21" ht="12.75" customHeight="1" x14ac:dyDescent="0.2">
      <c r="A17" s="91">
        <f>A16+1</f>
        <v>2</v>
      </c>
      <c r="B17" s="328" t="s">
        <v>81</v>
      </c>
      <c r="C17" s="49"/>
      <c r="D17" s="65"/>
      <c r="E17" s="41">
        <v>1978</v>
      </c>
      <c r="F17" s="60" t="s">
        <v>82</v>
      </c>
      <c r="G17" s="34" t="s">
        <v>36</v>
      </c>
      <c r="H17" s="323" t="s">
        <v>37</v>
      </c>
      <c r="I17" s="58" t="s">
        <v>363</v>
      </c>
      <c r="J17" s="27">
        <v>79</v>
      </c>
      <c r="K17" s="625">
        <v>18</v>
      </c>
      <c r="L17" s="625" t="s">
        <v>11</v>
      </c>
      <c r="M17" s="35" t="s">
        <v>55</v>
      </c>
      <c r="N17" s="101"/>
      <c r="O17" s="2"/>
    </row>
    <row r="18" spans="1:21" customFormat="1" x14ac:dyDescent="0.2">
      <c r="A18" s="91">
        <f t="shared" ref="A18:A25" si="0">A17+1</f>
        <v>3</v>
      </c>
      <c r="B18" s="28" t="s">
        <v>222</v>
      </c>
      <c r="C18" s="33"/>
      <c r="D18" s="59"/>
      <c r="E18" s="66">
        <v>1998</v>
      </c>
      <c r="F18" s="26" t="s">
        <v>12</v>
      </c>
      <c r="G18" s="78"/>
      <c r="H18" s="323" t="s">
        <v>220</v>
      </c>
      <c r="I18" s="58" t="s">
        <v>366</v>
      </c>
      <c r="J18" s="9">
        <v>78</v>
      </c>
      <c r="K18" s="9">
        <v>16</v>
      </c>
      <c r="L18" s="9" t="s">
        <v>393</v>
      </c>
      <c r="M18" s="31" t="s">
        <v>219</v>
      </c>
      <c r="N18" s="101"/>
      <c r="O18" s="2"/>
      <c r="S18" s="1"/>
      <c r="T18" s="1"/>
      <c r="U18" s="1"/>
    </row>
    <row r="19" spans="1:21" customFormat="1" ht="12.75" customHeight="1" x14ac:dyDescent="0.2">
      <c r="A19" s="91">
        <f t="shared" si="0"/>
        <v>4</v>
      </c>
      <c r="B19" s="13" t="s">
        <v>204</v>
      </c>
      <c r="C19" s="23"/>
      <c r="D19" s="24"/>
      <c r="E19" s="623">
        <v>2003</v>
      </c>
      <c r="F19" s="623" t="s">
        <v>12</v>
      </c>
      <c r="G19" s="625"/>
      <c r="H19" s="25" t="s">
        <v>37</v>
      </c>
      <c r="I19" s="58" t="s">
        <v>371</v>
      </c>
      <c r="J19" s="61">
        <v>76</v>
      </c>
      <c r="K19" s="61">
        <v>15</v>
      </c>
      <c r="L19" s="623" t="s">
        <v>393</v>
      </c>
      <c r="M19" s="37" t="s">
        <v>205</v>
      </c>
      <c r="N19" s="101"/>
      <c r="O19" s="2"/>
      <c r="S19" s="1"/>
      <c r="T19" s="1"/>
      <c r="U19" s="1"/>
    </row>
    <row r="20" spans="1:21" ht="12" customHeight="1" x14ac:dyDescent="0.2">
      <c r="A20" s="91">
        <f t="shared" si="0"/>
        <v>5</v>
      </c>
      <c r="B20" s="28" t="s">
        <v>213</v>
      </c>
      <c r="C20" s="33"/>
      <c r="D20" s="59"/>
      <c r="E20" s="67">
        <v>1989</v>
      </c>
      <c r="F20" s="26" t="s">
        <v>12</v>
      </c>
      <c r="G20" s="182"/>
      <c r="H20" s="329" t="s">
        <v>61</v>
      </c>
      <c r="I20" s="82" t="s">
        <v>369</v>
      </c>
      <c r="J20" s="62">
        <v>74</v>
      </c>
      <c r="K20" s="625">
        <v>14</v>
      </c>
      <c r="L20" s="623" t="s">
        <v>12</v>
      </c>
      <c r="M20" s="35" t="s">
        <v>214</v>
      </c>
      <c r="N20" s="489"/>
      <c r="O20" s="2"/>
    </row>
    <row r="21" spans="1:21" ht="12" customHeight="1" x14ac:dyDescent="0.2">
      <c r="A21" s="91">
        <f t="shared" si="0"/>
        <v>6</v>
      </c>
      <c r="B21" s="28" t="s">
        <v>74</v>
      </c>
      <c r="C21" s="33"/>
      <c r="D21" s="33"/>
      <c r="E21" s="50">
        <v>2002</v>
      </c>
      <c r="F21" s="26" t="s">
        <v>11</v>
      </c>
      <c r="G21" s="39" t="s">
        <v>40</v>
      </c>
      <c r="H21" s="180" t="s">
        <v>287</v>
      </c>
      <c r="I21" s="58" t="s">
        <v>365</v>
      </c>
      <c r="J21" s="20">
        <v>73</v>
      </c>
      <c r="K21" s="27">
        <v>13</v>
      </c>
      <c r="L21" s="623" t="s">
        <v>12</v>
      </c>
      <c r="M21" s="35" t="s">
        <v>178</v>
      </c>
      <c r="N21" s="624"/>
      <c r="O21" s="2"/>
    </row>
    <row r="22" spans="1:21" ht="12" customHeight="1" x14ac:dyDescent="0.2">
      <c r="A22" s="91">
        <f t="shared" si="0"/>
        <v>7</v>
      </c>
      <c r="B22" s="28" t="s">
        <v>118</v>
      </c>
      <c r="C22" s="29"/>
      <c r="D22" s="53"/>
      <c r="E22" s="17">
        <v>1997</v>
      </c>
      <c r="F22" s="17" t="s">
        <v>12</v>
      </c>
      <c r="G22" s="623"/>
      <c r="H22" s="311" t="s">
        <v>31</v>
      </c>
      <c r="I22" s="82" t="s">
        <v>370</v>
      </c>
      <c r="J22" s="20">
        <v>72</v>
      </c>
      <c r="K22" s="27">
        <v>12</v>
      </c>
      <c r="L22" s="17" t="s">
        <v>12</v>
      </c>
      <c r="M22" s="31" t="s">
        <v>35</v>
      </c>
      <c r="N22" s="489"/>
      <c r="O22" s="2"/>
    </row>
    <row r="23" spans="1:21" ht="12" customHeight="1" x14ac:dyDescent="0.2">
      <c r="A23" s="91">
        <f t="shared" si="0"/>
        <v>8</v>
      </c>
      <c r="B23" s="28" t="s">
        <v>189</v>
      </c>
      <c r="C23" s="29"/>
      <c r="D23" s="53"/>
      <c r="E23" s="9">
        <v>2003</v>
      </c>
      <c r="F23" s="9" t="s">
        <v>12</v>
      </c>
      <c r="G23" s="169"/>
      <c r="H23" s="565" t="s">
        <v>192</v>
      </c>
      <c r="I23" s="82" t="s">
        <v>367</v>
      </c>
      <c r="J23" s="9">
        <v>67</v>
      </c>
      <c r="K23" s="9">
        <v>11</v>
      </c>
      <c r="L23" s="17" t="s">
        <v>12</v>
      </c>
      <c r="M23" s="179" t="s">
        <v>193</v>
      </c>
      <c r="N23" s="592"/>
      <c r="O23" s="2"/>
    </row>
    <row r="24" spans="1:21" ht="12" customHeight="1" x14ac:dyDescent="0.2">
      <c r="A24" s="91">
        <f t="shared" si="0"/>
        <v>9</v>
      </c>
      <c r="B24" s="13" t="s">
        <v>343</v>
      </c>
      <c r="C24" s="23"/>
      <c r="D24" s="23"/>
      <c r="E24" s="623">
        <v>1975</v>
      </c>
      <c r="F24" s="623" t="s">
        <v>12</v>
      </c>
      <c r="G24" s="625"/>
      <c r="H24" s="25" t="s">
        <v>37</v>
      </c>
      <c r="I24" s="82" t="s">
        <v>372</v>
      </c>
      <c r="J24" s="61">
        <v>43</v>
      </c>
      <c r="K24" s="61">
        <v>10</v>
      </c>
      <c r="L24" s="623"/>
      <c r="M24" s="37" t="s">
        <v>205</v>
      </c>
      <c r="N24" s="101"/>
      <c r="O24" s="2"/>
    </row>
    <row r="25" spans="1:21" ht="12" customHeight="1" x14ac:dyDescent="0.2">
      <c r="A25" s="91">
        <f t="shared" si="0"/>
        <v>10</v>
      </c>
      <c r="B25" s="13" t="s">
        <v>151</v>
      </c>
      <c r="C25" s="23"/>
      <c r="D25" s="24"/>
      <c r="E25" s="623">
        <v>1977</v>
      </c>
      <c r="F25" s="26" t="s">
        <v>12</v>
      </c>
      <c r="G25" s="55"/>
      <c r="H25" s="311" t="s">
        <v>150</v>
      </c>
      <c r="I25" s="82" t="s">
        <v>364</v>
      </c>
      <c r="J25" s="27">
        <v>33</v>
      </c>
      <c r="K25" s="17">
        <v>9</v>
      </c>
      <c r="L25" s="623"/>
      <c r="M25" s="31" t="s">
        <v>152</v>
      </c>
      <c r="N25" s="101"/>
      <c r="O25" s="2"/>
    </row>
    <row r="26" spans="1:21" ht="12" customHeight="1" x14ac:dyDescent="0.2">
      <c r="A26" s="105"/>
      <c r="B26" s="106"/>
      <c r="D26" s="107"/>
      <c r="E26" s="108"/>
      <c r="F26" s="109"/>
      <c r="G26" s="109"/>
      <c r="H26" s="109"/>
      <c r="I26" s="110"/>
      <c r="J26" s="111"/>
      <c r="K26" s="112"/>
      <c r="L26" s="112"/>
      <c r="M26" s="113"/>
      <c r="N26" s="112"/>
      <c r="O26" s="2"/>
    </row>
    <row r="27" spans="1:21" ht="7.5" customHeight="1" x14ac:dyDescent="0.2">
      <c r="A27" s="75"/>
      <c r="B27" s="106"/>
      <c r="C27" s="107"/>
      <c r="D27" s="107"/>
      <c r="E27" s="107"/>
      <c r="F27" s="109"/>
      <c r="G27" s="109"/>
      <c r="H27" s="109"/>
      <c r="I27" s="110"/>
      <c r="J27" s="111"/>
      <c r="K27" s="112"/>
      <c r="L27" s="112"/>
      <c r="M27" s="113"/>
      <c r="N27" s="112"/>
      <c r="O27" s="2"/>
    </row>
    <row r="28" spans="1:21" x14ac:dyDescent="0.2">
      <c r="A28" s="3" t="s">
        <v>236</v>
      </c>
      <c r="B28" s="3"/>
      <c r="C28" s="3"/>
      <c r="D28" s="3" t="s">
        <v>237</v>
      </c>
      <c r="E28" s="2"/>
      <c r="F28" s="2"/>
      <c r="G28" s="2"/>
      <c r="H28" s="2"/>
      <c r="I28" s="2"/>
      <c r="J28" s="3"/>
      <c r="K28" s="2"/>
      <c r="L28" s="2"/>
      <c r="M28" s="2"/>
      <c r="N28" s="2"/>
      <c r="O28" s="2"/>
    </row>
    <row r="29" spans="1:21" ht="9" customHeight="1" x14ac:dyDescent="0.2">
      <c r="A29" s="3"/>
      <c r="B29" s="2"/>
      <c r="C29" s="2"/>
      <c r="D29" s="3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S29"/>
      <c r="T29"/>
      <c r="U29"/>
    </row>
    <row r="30" spans="1:21" x14ac:dyDescent="0.2">
      <c r="A30" s="3" t="s">
        <v>238</v>
      </c>
      <c r="B30" s="3"/>
      <c r="C30" s="3"/>
      <c r="D30" s="3" t="s">
        <v>239</v>
      </c>
      <c r="E30" s="2"/>
      <c r="F30" s="2"/>
      <c r="G30" s="2"/>
      <c r="H30" s="2"/>
      <c r="I30" s="2"/>
      <c r="J30" s="3"/>
      <c r="K30" s="2"/>
      <c r="L30" s="2"/>
      <c r="M30" s="2"/>
      <c r="N30" s="2"/>
      <c r="O30" s="2"/>
      <c r="S30"/>
      <c r="T30"/>
      <c r="U30"/>
    </row>
    <row r="31" spans="1:2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S31"/>
      <c r="T31"/>
      <c r="U31"/>
    </row>
    <row r="32" spans="1:2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S32"/>
      <c r="T32"/>
      <c r="U32"/>
    </row>
    <row r="33" spans="1:2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S33"/>
      <c r="T33"/>
      <c r="U33"/>
    </row>
    <row r="34" spans="1:21" x14ac:dyDescent="0.2">
      <c r="S34"/>
      <c r="T34"/>
      <c r="U34"/>
    </row>
  </sheetData>
  <sortState ref="B16:N25">
    <sortCondition descending="1" ref="J16:J25"/>
  </sortState>
  <mergeCells count="25">
    <mergeCell ref="K14:K15"/>
    <mergeCell ref="L14:L15"/>
    <mergeCell ref="M14:N15"/>
    <mergeCell ref="D11:K11"/>
    <mergeCell ref="D12:K12"/>
    <mergeCell ref="H14:H15"/>
    <mergeCell ref="I14:I15"/>
    <mergeCell ref="J14:J15"/>
    <mergeCell ref="A14:A15"/>
    <mergeCell ref="B14:D15"/>
    <mergeCell ref="E14:E15"/>
    <mergeCell ref="F14:F15"/>
    <mergeCell ref="G14:G15"/>
    <mergeCell ref="D10:K10"/>
    <mergeCell ref="A1:N1"/>
    <mergeCell ref="A2:N2"/>
    <mergeCell ref="A3:N3"/>
    <mergeCell ref="A4:N4"/>
    <mergeCell ref="A5:N5"/>
    <mergeCell ref="A7:C7"/>
    <mergeCell ref="A8:C8"/>
    <mergeCell ref="D8:K8"/>
    <mergeCell ref="L8:N8"/>
    <mergeCell ref="A9:C9"/>
    <mergeCell ref="D9:K9"/>
  </mergeCells>
  <pageMargins left="0.57999999999999996" right="0.34" top="0.46406249999999999" bottom="0.3" header="0.51181102362204722" footer="0.19"/>
  <pageSetup paperSize="9" scale="9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6"/>
  <sheetViews>
    <sheetView view="pageBreakPreview" topLeftCell="A50" zoomScale="80" zoomScaleNormal="100" zoomScaleSheetLayoutView="80" workbookViewId="0">
      <selection activeCell="E14" sqref="E14"/>
    </sheetView>
  </sheetViews>
  <sheetFormatPr defaultRowHeight="12.75" x14ac:dyDescent="0.2"/>
  <cols>
    <col min="4" max="4" width="25" customWidth="1"/>
    <col min="5" max="5" width="10.140625" customWidth="1"/>
    <col min="6" max="6" width="8.5703125" customWidth="1"/>
    <col min="7" max="7" width="14.42578125" customWidth="1"/>
    <col min="8" max="8" width="15.42578125" customWidth="1"/>
  </cols>
  <sheetData>
    <row r="1" spans="1:14" ht="12.75" customHeight="1" x14ac:dyDescent="0.2">
      <c r="A1" s="764" t="s">
        <v>0</v>
      </c>
      <c r="B1" s="764"/>
      <c r="C1" s="764"/>
      <c r="D1" s="764"/>
      <c r="E1" s="764"/>
      <c r="F1" s="764"/>
      <c r="G1" s="764"/>
      <c r="H1" s="764"/>
      <c r="I1" s="764"/>
      <c r="J1" s="3"/>
    </row>
    <row r="2" spans="1:14" x14ac:dyDescent="0.2">
      <c r="A2" s="764" t="s">
        <v>1</v>
      </c>
      <c r="B2" s="764"/>
      <c r="C2" s="764"/>
      <c r="D2" s="764"/>
      <c r="E2" s="764"/>
      <c r="F2" s="764"/>
      <c r="G2" s="764"/>
      <c r="H2" s="764"/>
      <c r="I2" s="764"/>
      <c r="J2" s="3"/>
    </row>
    <row r="3" spans="1:14" x14ac:dyDescent="0.2">
      <c r="A3" s="764" t="s">
        <v>2</v>
      </c>
      <c r="B3" s="764"/>
      <c r="C3" s="764"/>
      <c r="D3" s="764"/>
      <c r="E3" s="764"/>
      <c r="F3" s="764"/>
      <c r="G3" s="764"/>
      <c r="H3" s="764"/>
      <c r="I3" s="764"/>
      <c r="J3" s="3"/>
    </row>
    <row r="4" spans="1:14" x14ac:dyDescent="0.2">
      <c r="A4" s="764" t="s">
        <v>231</v>
      </c>
      <c r="B4" s="764"/>
      <c r="C4" s="764"/>
      <c r="D4" s="764"/>
      <c r="E4" s="764"/>
      <c r="F4" s="764"/>
      <c r="G4" s="764"/>
      <c r="H4" s="764"/>
      <c r="I4" s="764"/>
      <c r="J4" s="3"/>
    </row>
    <row r="5" spans="1:14" x14ac:dyDescent="0.2">
      <c r="A5" s="126"/>
      <c r="B5" s="126"/>
      <c r="C5" s="126"/>
      <c r="D5" s="126"/>
      <c r="E5" s="126"/>
      <c r="F5" s="126"/>
      <c r="G5" s="126"/>
      <c r="H5" s="126"/>
      <c r="I5" s="126"/>
      <c r="J5" s="3"/>
    </row>
    <row r="6" spans="1:14" x14ac:dyDescent="0.2">
      <c r="A6" s="765" t="s">
        <v>95</v>
      </c>
      <c r="B6" s="765"/>
      <c r="C6" s="765"/>
      <c r="D6" s="458"/>
      <c r="E6" s="458"/>
      <c r="F6" s="458"/>
      <c r="G6" s="458"/>
      <c r="H6" s="458"/>
      <c r="I6" s="458"/>
      <c r="J6" s="378"/>
    </row>
    <row r="7" spans="1:14" ht="29.25" customHeight="1" x14ac:dyDescent="0.25">
      <c r="A7" s="757" t="s">
        <v>497</v>
      </c>
      <c r="B7" s="757"/>
      <c r="C7" s="757"/>
      <c r="D7" s="762" t="s">
        <v>7</v>
      </c>
      <c r="E7" s="763"/>
      <c r="F7" s="763"/>
      <c r="G7" s="763"/>
      <c r="H7" s="763"/>
      <c r="I7" s="459"/>
      <c r="J7" s="379"/>
    </row>
    <row r="8" spans="1:14" ht="46.5" customHeight="1" x14ac:dyDescent="0.2">
      <c r="A8" s="757"/>
      <c r="B8" s="757"/>
      <c r="C8" s="757"/>
      <c r="D8" s="758" t="s">
        <v>374</v>
      </c>
      <c r="E8" s="759"/>
      <c r="F8" s="759"/>
      <c r="G8" s="759"/>
      <c r="H8" s="759"/>
      <c r="I8" s="460"/>
      <c r="J8" s="380"/>
    </row>
    <row r="9" spans="1:14" ht="13.5" customHeight="1" x14ac:dyDescent="0.2">
      <c r="A9" s="671"/>
      <c r="B9" s="671"/>
      <c r="C9" s="671"/>
      <c r="D9" s="672"/>
      <c r="E9" s="673"/>
      <c r="F9" s="673"/>
      <c r="G9" s="4" t="s">
        <v>498</v>
      </c>
      <c r="H9" s="673"/>
      <c r="I9" s="460"/>
      <c r="J9" s="380"/>
      <c r="L9" s="153"/>
      <c r="M9" s="153"/>
      <c r="N9" s="153"/>
    </row>
    <row r="10" spans="1:14" x14ac:dyDescent="0.2">
      <c r="A10" s="461"/>
      <c r="B10" s="159"/>
      <c r="C10" s="159"/>
      <c r="D10" s="150"/>
      <c r="E10" s="150"/>
      <c r="F10" s="150"/>
      <c r="G10" s="754" t="s">
        <v>499</v>
      </c>
      <c r="H10" s="754"/>
      <c r="I10" s="754"/>
      <c r="J10" s="381"/>
      <c r="L10" s="4"/>
      <c r="M10" s="4"/>
      <c r="N10" s="4"/>
    </row>
    <row r="11" spans="1:14" x14ac:dyDescent="0.2">
      <c r="A11" s="697" t="s">
        <v>13</v>
      </c>
      <c r="B11" s="383"/>
      <c r="C11" s="9">
        <v>33</v>
      </c>
      <c r="D11" s="382"/>
      <c r="E11" s="381"/>
      <c r="F11" s="381"/>
      <c r="G11" s="677" t="s">
        <v>10</v>
      </c>
      <c r="H11" s="677" t="s">
        <v>11</v>
      </c>
      <c r="I11" s="677" t="s">
        <v>12</v>
      </c>
      <c r="J11" s="381"/>
      <c r="L11" s="735"/>
      <c r="M11" s="735"/>
      <c r="N11" s="735"/>
    </row>
    <row r="12" spans="1:14" ht="18.75" x14ac:dyDescent="0.2">
      <c r="A12" s="697" t="s">
        <v>14</v>
      </c>
      <c r="B12" s="383"/>
      <c r="C12" s="9">
        <v>171</v>
      </c>
      <c r="D12" s="382"/>
      <c r="E12" s="381"/>
      <c r="F12" s="381"/>
      <c r="G12" s="678">
        <v>146</v>
      </c>
      <c r="H12" s="678">
        <v>136</v>
      </c>
      <c r="I12" s="678">
        <v>115</v>
      </c>
      <c r="J12" s="381"/>
      <c r="L12" s="153"/>
      <c r="M12" s="153"/>
      <c r="N12" s="153"/>
    </row>
    <row r="13" spans="1:14" x14ac:dyDescent="0.2">
      <c r="A13" s="760" t="s">
        <v>375</v>
      </c>
      <c r="B13" s="761"/>
      <c r="C13" s="761"/>
      <c r="D13" s="761"/>
      <c r="E13" s="761"/>
      <c r="F13" s="761"/>
      <c r="G13" s="761"/>
      <c r="H13" s="761"/>
      <c r="I13" s="382"/>
      <c r="J13" s="382"/>
    </row>
    <row r="14" spans="1:14" ht="24" customHeight="1" thickBot="1" x14ac:dyDescent="0.25">
      <c r="A14" s="434" t="s">
        <v>516</v>
      </c>
      <c r="B14" s="418"/>
      <c r="C14" s="418"/>
      <c r="D14" s="418"/>
      <c r="E14" s="386"/>
      <c r="F14" s="386"/>
      <c r="G14" s="386"/>
      <c r="H14" s="386"/>
      <c r="I14" s="387"/>
      <c r="J14" s="387"/>
    </row>
    <row r="15" spans="1:14" ht="23.25" thickBot="1" x14ac:dyDescent="0.25">
      <c r="A15" s="388" t="s">
        <v>16</v>
      </c>
      <c r="B15" s="389" t="s">
        <v>377</v>
      </c>
      <c r="C15" s="390" t="s">
        <v>378</v>
      </c>
      <c r="D15" s="389" t="s">
        <v>17</v>
      </c>
      <c r="E15" s="390" t="s">
        <v>18</v>
      </c>
      <c r="F15" s="390" t="s">
        <v>379</v>
      </c>
      <c r="G15" s="390" t="s">
        <v>380</v>
      </c>
      <c r="H15" s="391" t="s">
        <v>381</v>
      </c>
      <c r="I15" s="392"/>
      <c r="J15" s="392"/>
    </row>
    <row r="16" spans="1:14" ht="21.2" customHeight="1" x14ac:dyDescent="0.2">
      <c r="A16" s="593"/>
      <c r="B16" s="443">
        <v>1</v>
      </c>
      <c r="C16" s="395">
        <v>32</v>
      </c>
      <c r="D16" s="594" t="s">
        <v>110</v>
      </c>
      <c r="E16" s="595">
        <v>1999</v>
      </c>
      <c r="F16" s="448">
        <v>96.8</v>
      </c>
      <c r="G16" s="394">
        <v>29</v>
      </c>
      <c r="H16" s="425">
        <f>G16</f>
        <v>29</v>
      </c>
      <c r="I16" s="392"/>
      <c r="J16" s="392"/>
    </row>
    <row r="17" spans="1:10" ht="18" customHeight="1" x14ac:dyDescent="0.2">
      <c r="A17" s="442"/>
      <c r="B17" s="444">
        <v>2</v>
      </c>
      <c r="C17" s="403">
        <v>32</v>
      </c>
      <c r="D17" s="428" t="s">
        <v>45</v>
      </c>
      <c r="E17" s="437">
        <v>1983</v>
      </c>
      <c r="F17" s="445">
        <v>70.099999999999994</v>
      </c>
      <c r="G17" s="402">
        <v>32</v>
      </c>
      <c r="H17" s="427">
        <f>H16+G17</f>
        <v>61</v>
      </c>
      <c r="I17" s="153"/>
      <c r="J17" s="153"/>
    </row>
    <row r="18" spans="1:10" ht="21.2" customHeight="1" x14ac:dyDescent="0.2">
      <c r="A18" s="442">
        <v>1</v>
      </c>
      <c r="B18" s="444">
        <v>3</v>
      </c>
      <c r="C18" s="403">
        <v>32</v>
      </c>
      <c r="D18" s="428" t="s">
        <v>80</v>
      </c>
      <c r="E18" s="438">
        <v>1999</v>
      </c>
      <c r="F18" s="600">
        <v>84.4</v>
      </c>
      <c r="G18" s="402">
        <v>30</v>
      </c>
      <c r="H18" s="427">
        <f>H17+G18</f>
        <v>91</v>
      </c>
      <c r="I18" s="153"/>
      <c r="J18" s="153"/>
    </row>
    <row r="19" spans="1:10" ht="17.45" customHeight="1" thickBot="1" x14ac:dyDescent="0.25">
      <c r="A19" s="446"/>
      <c r="B19" s="447">
        <v>4</v>
      </c>
      <c r="C19" s="412">
        <v>32</v>
      </c>
      <c r="D19" s="597" t="s">
        <v>91</v>
      </c>
      <c r="E19" s="598">
        <v>1986</v>
      </c>
      <c r="F19" s="599">
        <v>98.9</v>
      </c>
      <c r="G19" s="432">
        <v>37</v>
      </c>
      <c r="H19" s="433">
        <f>H18+G19</f>
        <v>128</v>
      </c>
      <c r="I19" s="153"/>
      <c r="J19" s="153"/>
    </row>
    <row r="20" spans="1:10" ht="15.75" thickBot="1" x14ac:dyDescent="0.25">
      <c r="A20" s="418"/>
      <c r="B20" s="418"/>
      <c r="C20" s="418"/>
      <c r="D20" s="418" t="s">
        <v>386</v>
      </c>
      <c r="E20" s="419"/>
      <c r="F20" s="420">
        <f>SUM(F16:F19)</f>
        <v>350.2</v>
      </c>
      <c r="G20" s="386"/>
      <c r="H20" s="421"/>
    </row>
    <row r="21" spans="1:10" ht="29.25" customHeight="1" thickBot="1" x14ac:dyDescent="0.25">
      <c r="A21" s="755" t="s">
        <v>388</v>
      </c>
      <c r="B21" s="755"/>
      <c r="C21" s="755"/>
      <c r="D21" s="755"/>
      <c r="E21" s="755"/>
      <c r="F21" s="755"/>
      <c r="G21" s="756"/>
      <c r="H21" s="422">
        <f>H19</f>
        <v>128</v>
      </c>
      <c r="I21" t="s">
        <v>12</v>
      </c>
    </row>
    <row r="22" spans="1:10" ht="15" x14ac:dyDescent="0.25">
      <c r="A22" s="423"/>
    </row>
    <row r="23" spans="1:10" ht="13.5" thickBot="1" x14ac:dyDescent="0.25">
      <c r="A23" s="434" t="s">
        <v>389</v>
      </c>
      <c r="B23" s="418"/>
      <c r="C23" s="418"/>
      <c r="D23" s="418"/>
      <c r="E23" s="386"/>
      <c r="F23" s="386"/>
      <c r="G23" s="386"/>
      <c r="H23" s="386"/>
    </row>
    <row r="24" spans="1:10" ht="23.25" thickBot="1" x14ac:dyDescent="0.25">
      <c r="A24" s="388" t="s">
        <v>16</v>
      </c>
      <c r="B24" s="389" t="s">
        <v>377</v>
      </c>
      <c r="C24" s="390" t="s">
        <v>378</v>
      </c>
      <c r="D24" s="389" t="s">
        <v>17</v>
      </c>
      <c r="E24" s="390" t="s">
        <v>18</v>
      </c>
      <c r="F24" s="390" t="s">
        <v>379</v>
      </c>
      <c r="G24" s="390" t="s">
        <v>380</v>
      </c>
      <c r="H24" s="391" t="s">
        <v>381</v>
      </c>
    </row>
    <row r="25" spans="1:10" ht="27" customHeight="1" x14ac:dyDescent="0.2">
      <c r="A25" s="393"/>
      <c r="B25" s="394">
        <v>1</v>
      </c>
      <c r="C25" s="395">
        <v>32</v>
      </c>
      <c r="D25" s="596" t="s">
        <v>390</v>
      </c>
      <c r="E25" s="435">
        <v>1995</v>
      </c>
      <c r="F25" s="398">
        <v>73</v>
      </c>
      <c r="G25" s="394">
        <v>31</v>
      </c>
      <c r="H25" s="425">
        <f>G25</f>
        <v>31</v>
      </c>
    </row>
    <row r="26" spans="1:10" ht="19.5" customHeight="1" x14ac:dyDescent="0.2">
      <c r="A26" s="401"/>
      <c r="B26" s="402">
        <v>2</v>
      </c>
      <c r="C26" s="403">
        <v>32</v>
      </c>
      <c r="D26" s="436" t="s">
        <v>343</v>
      </c>
      <c r="E26" s="437">
        <v>1975</v>
      </c>
      <c r="F26" s="58" t="s">
        <v>372</v>
      </c>
      <c r="G26" s="402">
        <v>28</v>
      </c>
      <c r="H26" s="427">
        <f>H25+G26</f>
        <v>59</v>
      </c>
    </row>
    <row r="27" spans="1:10" ht="18.75" customHeight="1" x14ac:dyDescent="0.2">
      <c r="A27" s="401">
        <v>2</v>
      </c>
      <c r="B27" s="402">
        <v>3</v>
      </c>
      <c r="C27" s="403">
        <v>32</v>
      </c>
      <c r="D27" s="436" t="s">
        <v>391</v>
      </c>
      <c r="E27" s="438">
        <v>1978</v>
      </c>
      <c r="F27" s="82" t="s">
        <v>363</v>
      </c>
      <c r="G27" s="402">
        <v>34</v>
      </c>
      <c r="H27" s="427">
        <f>H26+G27</f>
        <v>93</v>
      </c>
    </row>
    <row r="28" spans="1:10" ht="19.5" customHeight="1" thickBot="1" x14ac:dyDescent="0.25">
      <c r="A28" s="410"/>
      <c r="B28" s="411">
        <v>4</v>
      </c>
      <c r="C28" s="412">
        <v>32</v>
      </c>
      <c r="D28" s="439" t="s">
        <v>204</v>
      </c>
      <c r="E28" s="440">
        <v>2003</v>
      </c>
      <c r="F28" s="441" t="s">
        <v>371</v>
      </c>
      <c r="G28" s="432">
        <v>34</v>
      </c>
      <c r="H28" s="433">
        <f>H27+G28</f>
        <v>127</v>
      </c>
    </row>
    <row r="29" spans="1:10" ht="15.75" thickBot="1" x14ac:dyDescent="0.25">
      <c r="A29" s="418"/>
      <c r="B29" s="418"/>
      <c r="C29" s="418"/>
      <c r="D29" s="418" t="s">
        <v>386</v>
      </c>
      <c r="E29" s="419"/>
      <c r="F29" s="420">
        <f>F25+F26+F27+F28</f>
        <v>380.2</v>
      </c>
      <c r="G29" s="386"/>
      <c r="H29" s="421"/>
    </row>
    <row r="30" spans="1:10" ht="13.5" thickBot="1" x14ac:dyDescent="0.25">
      <c r="A30" s="755" t="s">
        <v>388</v>
      </c>
      <c r="B30" s="755"/>
      <c r="C30" s="755"/>
      <c r="D30" s="755"/>
      <c r="E30" s="755"/>
      <c r="F30" s="755"/>
      <c r="G30" s="756"/>
      <c r="H30" s="422">
        <f>H28</f>
        <v>127</v>
      </c>
      <c r="I30" t="s">
        <v>12</v>
      </c>
    </row>
    <row r="33" spans="1:9" ht="13.5" thickBot="1" x14ac:dyDescent="0.25">
      <c r="A33" s="384" t="s">
        <v>376</v>
      </c>
      <c r="B33" s="385"/>
      <c r="C33" s="385"/>
      <c r="D33" s="385"/>
      <c r="E33" s="386"/>
      <c r="F33" s="386"/>
      <c r="G33" s="386"/>
      <c r="H33" s="386"/>
    </row>
    <row r="34" spans="1:9" ht="23.25" thickBot="1" x14ac:dyDescent="0.25">
      <c r="A34" s="388" t="s">
        <v>16</v>
      </c>
      <c r="B34" s="389" t="s">
        <v>377</v>
      </c>
      <c r="C34" s="390" t="s">
        <v>378</v>
      </c>
      <c r="D34" s="389" t="s">
        <v>17</v>
      </c>
      <c r="E34" s="390" t="s">
        <v>18</v>
      </c>
      <c r="F34" s="390" t="s">
        <v>379</v>
      </c>
      <c r="G34" s="390" t="s">
        <v>380</v>
      </c>
      <c r="H34" s="391" t="s">
        <v>381</v>
      </c>
    </row>
    <row r="35" spans="1:9" ht="25.5" x14ac:dyDescent="0.2">
      <c r="A35" s="393"/>
      <c r="B35" s="394">
        <v>1</v>
      </c>
      <c r="C35" s="395">
        <v>32</v>
      </c>
      <c r="D35" s="396" t="s">
        <v>382</v>
      </c>
      <c r="E35" s="397">
        <v>2002</v>
      </c>
      <c r="F35" s="398">
        <v>71</v>
      </c>
      <c r="G35" s="399">
        <v>30</v>
      </c>
      <c r="H35" s="400">
        <f>G35</f>
        <v>30</v>
      </c>
    </row>
    <row r="36" spans="1:9" ht="25.5" x14ac:dyDescent="0.2">
      <c r="A36" s="401"/>
      <c r="B36" s="402">
        <v>2</v>
      </c>
      <c r="C36" s="403">
        <v>32</v>
      </c>
      <c r="D36" s="404" t="s">
        <v>383</v>
      </c>
      <c r="E36" s="405">
        <v>2002</v>
      </c>
      <c r="F36" s="406">
        <v>78</v>
      </c>
      <c r="G36" s="407">
        <v>33</v>
      </c>
      <c r="H36" s="408">
        <f>H35+G36</f>
        <v>63</v>
      </c>
    </row>
    <row r="37" spans="1:9" ht="25.5" x14ac:dyDescent="0.2">
      <c r="A37" s="401">
        <v>3</v>
      </c>
      <c r="B37" s="402">
        <v>3</v>
      </c>
      <c r="C37" s="403">
        <v>32</v>
      </c>
      <c r="D37" s="404" t="s">
        <v>384</v>
      </c>
      <c r="E37" s="409">
        <v>1978</v>
      </c>
      <c r="F37" s="98">
        <v>92.9</v>
      </c>
      <c r="G37" s="407">
        <v>29</v>
      </c>
      <c r="H37" s="408">
        <f t="shared" ref="H37:H38" si="0">H36+G37</f>
        <v>92</v>
      </c>
    </row>
    <row r="38" spans="1:9" ht="26.25" thickBot="1" x14ac:dyDescent="0.25">
      <c r="A38" s="410"/>
      <c r="B38" s="411">
        <v>4</v>
      </c>
      <c r="C38" s="412">
        <v>32</v>
      </c>
      <c r="D38" s="413" t="s">
        <v>385</v>
      </c>
      <c r="E38" s="414">
        <v>2002</v>
      </c>
      <c r="F38" s="415" t="s">
        <v>365</v>
      </c>
      <c r="G38" s="416">
        <v>34</v>
      </c>
      <c r="H38" s="417">
        <f t="shared" si="0"/>
        <v>126</v>
      </c>
    </row>
    <row r="39" spans="1:9" ht="15.75" thickBot="1" x14ac:dyDescent="0.25">
      <c r="A39" s="418"/>
      <c r="B39" s="418"/>
      <c r="C39" s="418"/>
      <c r="D39" s="418" t="s">
        <v>386</v>
      </c>
      <c r="E39" s="419"/>
      <c r="F39" s="420">
        <f>SUM(F35:F38)</f>
        <v>241.9</v>
      </c>
      <c r="G39" s="386"/>
      <c r="H39" s="421"/>
    </row>
    <row r="40" spans="1:9" ht="13.5" thickBot="1" x14ac:dyDescent="0.25">
      <c r="A40" s="755" t="str">
        <f>A49</f>
        <v>Рез-т команды</v>
      </c>
      <c r="B40" s="755"/>
      <c r="C40" s="755"/>
      <c r="D40" s="755"/>
      <c r="E40" s="755"/>
      <c r="F40" s="755"/>
      <c r="G40" s="756"/>
      <c r="H40" s="422">
        <f>H38</f>
        <v>126</v>
      </c>
      <c r="I40" t="s">
        <v>12</v>
      </c>
    </row>
    <row r="42" spans="1:9" ht="13.5" thickBot="1" x14ac:dyDescent="0.25">
      <c r="A42" s="384" t="s">
        <v>387</v>
      </c>
      <c r="B42" s="385"/>
      <c r="C42" s="385"/>
      <c r="D42" s="385"/>
      <c r="E42" s="386"/>
      <c r="F42" s="386"/>
      <c r="G42" s="386"/>
      <c r="H42" s="386"/>
    </row>
    <row r="43" spans="1:9" ht="23.25" thickBot="1" x14ac:dyDescent="0.25">
      <c r="A43" s="388" t="s">
        <v>16</v>
      </c>
      <c r="B43" s="389" t="s">
        <v>377</v>
      </c>
      <c r="C43" s="390" t="s">
        <v>378</v>
      </c>
      <c r="D43" s="389" t="s">
        <v>17</v>
      </c>
      <c r="E43" s="390" t="s">
        <v>18</v>
      </c>
      <c r="F43" s="390" t="s">
        <v>379</v>
      </c>
      <c r="G43" s="390" t="s">
        <v>380</v>
      </c>
      <c r="H43" s="391" t="s">
        <v>381</v>
      </c>
    </row>
    <row r="44" spans="1:9" ht="25.5" x14ac:dyDescent="0.2">
      <c r="A44" s="393"/>
      <c r="B44" s="394">
        <v>1</v>
      </c>
      <c r="C44" s="395">
        <v>32</v>
      </c>
      <c r="D44" s="396" t="s">
        <v>207</v>
      </c>
      <c r="E44" s="394">
        <v>1983</v>
      </c>
      <c r="F44" s="424">
        <v>84.8</v>
      </c>
      <c r="G44" s="394">
        <v>27</v>
      </c>
      <c r="H44" s="425">
        <f>G44</f>
        <v>27</v>
      </c>
    </row>
    <row r="45" spans="1:9" ht="25.5" x14ac:dyDescent="0.2">
      <c r="A45" s="401"/>
      <c r="B45" s="402">
        <v>2</v>
      </c>
      <c r="C45" s="403">
        <v>32</v>
      </c>
      <c r="D45" s="404" t="s">
        <v>209</v>
      </c>
      <c r="E45" s="402">
        <v>1993</v>
      </c>
      <c r="F45" s="426">
        <v>77.5</v>
      </c>
      <c r="G45" s="402">
        <v>33</v>
      </c>
      <c r="H45" s="427">
        <f>H44+G45</f>
        <v>60</v>
      </c>
    </row>
    <row r="46" spans="1:9" ht="25.5" x14ac:dyDescent="0.2">
      <c r="A46" s="401">
        <v>4</v>
      </c>
      <c r="B46" s="402">
        <v>3</v>
      </c>
      <c r="C46" s="403">
        <v>32</v>
      </c>
      <c r="D46" s="428" t="s">
        <v>213</v>
      </c>
      <c r="E46" s="402">
        <v>1989</v>
      </c>
      <c r="F46" s="426">
        <v>109.5</v>
      </c>
      <c r="G46" s="402">
        <v>34</v>
      </c>
      <c r="H46" s="427">
        <f>H45+G46</f>
        <v>94</v>
      </c>
    </row>
    <row r="47" spans="1:9" ht="26.25" thickBot="1" x14ac:dyDescent="0.25">
      <c r="A47" s="410"/>
      <c r="B47" s="411">
        <v>4</v>
      </c>
      <c r="C47" s="412">
        <v>32</v>
      </c>
      <c r="D47" s="429" t="s">
        <v>60</v>
      </c>
      <c r="E47" s="430">
        <v>1999</v>
      </c>
      <c r="F47" s="431">
        <v>73</v>
      </c>
      <c r="G47" s="432">
        <v>28</v>
      </c>
      <c r="H47" s="433">
        <f>H46+G47</f>
        <v>122</v>
      </c>
    </row>
    <row r="48" spans="1:9" ht="15.75" thickBot="1" x14ac:dyDescent="0.25">
      <c r="A48" s="418"/>
      <c r="B48" s="418"/>
      <c r="C48" s="418"/>
      <c r="D48" s="418" t="s">
        <v>386</v>
      </c>
      <c r="E48" s="419"/>
      <c r="F48" s="420">
        <f>SUM(F44:F47)</f>
        <v>344.8</v>
      </c>
      <c r="G48" s="386"/>
      <c r="H48" s="421"/>
    </row>
    <row r="49" spans="1:9" ht="13.5" thickBot="1" x14ac:dyDescent="0.25">
      <c r="A49" s="755" t="s">
        <v>388</v>
      </c>
      <c r="B49" s="755"/>
      <c r="C49" s="755"/>
      <c r="D49" s="755"/>
      <c r="E49" s="755"/>
      <c r="F49" s="755"/>
      <c r="G49" s="756"/>
      <c r="H49" s="422">
        <f>H47</f>
        <v>122</v>
      </c>
      <c r="I49" t="s">
        <v>12</v>
      </c>
    </row>
    <row r="51" spans="1:9" x14ac:dyDescent="0.2">
      <c r="F51" s="2"/>
      <c r="G51" s="2"/>
    </row>
    <row r="52" spans="1:9" ht="13.5" thickBot="1" x14ac:dyDescent="0.25">
      <c r="A52" s="384" t="s">
        <v>515</v>
      </c>
      <c r="B52" s="385"/>
      <c r="C52" s="385"/>
      <c r="D52" s="385"/>
      <c r="E52" s="386"/>
      <c r="F52" s="386"/>
      <c r="G52" s="386"/>
      <c r="H52" s="386"/>
    </row>
    <row r="53" spans="1:9" ht="23.25" thickBot="1" x14ac:dyDescent="0.25">
      <c r="A53" s="388" t="s">
        <v>16</v>
      </c>
      <c r="B53" s="389" t="s">
        <v>377</v>
      </c>
      <c r="C53" s="390" t="s">
        <v>378</v>
      </c>
      <c r="D53" s="389" t="s">
        <v>17</v>
      </c>
      <c r="E53" s="390" t="s">
        <v>18</v>
      </c>
      <c r="F53" s="390" t="s">
        <v>379</v>
      </c>
      <c r="G53" s="390" t="s">
        <v>380</v>
      </c>
      <c r="H53" s="391" t="s">
        <v>381</v>
      </c>
    </row>
    <row r="54" spans="1:9" ht="25.5" x14ac:dyDescent="0.2">
      <c r="A54" s="393"/>
      <c r="B54" s="394">
        <v>1</v>
      </c>
      <c r="C54" s="395">
        <v>32</v>
      </c>
      <c r="D54" s="396" t="s">
        <v>517</v>
      </c>
      <c r="E54" s="394">
        <v>1999</v>
      </c>
      <c r="F54" s="424">
        <v>73.8</v>
      </c>
      <c r="G54" s="394">
        <v>28</v>
      </c>
      <c r="H54" s="425">
        <f>G54</f>
        <v>28</v>
      </c>
    </row>
    <row r="55" spans="1:9" ht="25.5" x14ac:dyDescent="0.2">
      <c r="A55" s="401"/>
      <c r="B55" s="402">
        <v>2</v>
      </c>
      <c r="C55" s="403">
        <v>32</v>
      </c>
      <c r="D55" s="404" t="s">
        <v>518</v>
      </c>
      <c r="E55" s="402">
        <v>2000</v>
      </c>
      <c r="F55" s="426">
        <v>78</v>
      </c>
      <c r="G55" s="402">
        <v>30</v>
      </c>
      <c r="H55" s="427">
        <f>H54+G55</f>
        <v>58</v>
      </c>
    </row>
    <row r="56" spans="1:9" ht="25.5" x14ac:dyDescent="0.2">
      <c r="A56" s="401">
        <v>5</v>
      </c>
      <c r="B56" s="402">
        <v>3</v>
      </c>
      <c r="C56" s="403">
        <v>32</v>
      </c>
      <c r="D56" s="428" t="s">
        <v>519</v>
      </c>
      <c r="E56" s="402">
        <v>1992</v>
      </c>
      <c r="F56" s="426">
        <v>98.4</v>
      </c>
      <c r="G56" s="402">
        <v>33</v>
      </c>
      <c r="H56" s="427">
        <f>H55+G56</f>
        <v>91</v>
      </c>
    </row>
    <row r="57" spans="1:9" ht="26.25" thickBot="1" x14ac:dyDescent="0.25">
      <c r="A57" s="410"/>
      <c r="B57" s="411">
        <v>4</v>
      </c>
      <c r="C57" s="412">
        <v>32</v>
      </c>
      <c r="D57" s="429" t="s">
        <v>520</v>
      </c>
      <c r="E57" s="430">
        <v>1983</v>
      </c>
      <c r="F57" s="431">
        <v>94</v>
      </c>
      <c r="G57" s="432">
        <v>29</v>
      </c>
      <c r="H57" s="433">
        <f>H56+G57</f>
        <v>120</v>
      </c>
    </row>
    <row r="58" spans="1:9" ht="15.75" thickBot="1" x14ac:dyDescent="0.25">
      <c r="A58" s="418"/>
      <c r="B58" s="418"/>
      <c r="C58" s="418"/>
      <c r="D58" s="418" t="s">
        <v>386</v>
      </c>
      <c r="E58" s="419"/>
      <c r="F58" s="420">
        <f>SUM(F54:F57)</f>
        <v>344.20000000000005</v>
      </c>
      <c r="G58" s="386"/>
      <c r="H58" s="421"/>
    </row>
    <row r="59" spans="1:9" ht="13.5" thickBot="1" x14ac:dyDescent="0.25">
      <c r="A59" s="755" t="s">
        <v>388</v>
      </c>
      <c r="B59" s="755"/>
      <c r="C59" s="755"/>
      <c r="D59" s="755"/>
      <c r="E59" s="755"/>
      <c r="F59" s="755"/>
      <c r="G59" s="756"/>
      <c r="H59" s="422">
        <f>H57</f>
        <v>120</v>
      </c>
      <c r="I59" t="s">
        <v>12</v>
      </c>
    </row>
    <row r="62" spans="1:9" ht="13.5" thickBot="1" x14ac:dyDescent="0.25">
      <c r="A62" s="384" t="s">
        <v>515</v>
      </c>
      <c r="B62" s="385"/>
      <c r="C62" s="385"/>
      <c r="D62" s="385"/>
      <c r="E62" s="386"/>
      <c r="F62" s="386"/>
      <c r="G62" s="386"/>
      <c r="H62" s="386"/>
    </row>
    <row r="63" spans="1:9" ht="23.25" thickBot="1" x14ac:dyDescent="0.25">
      <c r="A63" s="388" t="s">
        <v>16</v>
      </c>
      <c r="B63" s="389" t="s">
        <v>377</v>
      </c>
      <c r="C63" s="390" t="s">
        <v>378</v>
      </c>
      <c r="D63" s="389" t="s">
        <v>17</v>
      </c>
      <c r="E63" s="390" t="s">
        <v>18</v>
      </c>
      <c r="F63" s="390" t="s">
        <v>379</v>
      </c>
      <c r="G63" s="390" t="s">
        <v>380</v>
      </c>
      <c r="H63" s="391" t="s">
        <v>381</v>
      </c>
    </row>
    <row r="64" spans="1:9" ht="25.5" x14ac:dyDescent="0.2">
      <c r="A64" s="393"/>
      <c r="B64" s="394">
        <v>1</v>
      </c>
      <c r="C64" s="395">
        <v>32</v>
      </c>
      <c r="D64" s="396" t="s">
        <v>521</v>
      </c>
      <c r="E64" s="394">
        <v>1984</v>
      </c>
      <c r="F64" s="424">
        <v>78.900000000000006</v>
      </c>
      <c r="G64" s="394">
        <v>27</v>
      </c>
      <c r="H64" s="425">
        <f>G64</f>
        <v>27</v>
      </c>
    </row>
    <row r="65" spans="1:9" ht="25.5" x14ac:dyDescent="0.2">
      <c r="A65" s="401"/>
      <c r="B65" s="402">
        <v>2</v>
      </c>
      <c r="C65" s="403">
        <v>32</v>
      </c>
      <c r="D65" s="404" t="s">
        <v>511</v>
      </c>
      <c r="E65" s="402">
        <v>1988</v>
      </c>
      <c r="F65" s="19">
        <v>85</v>
      </c>
      <c r="G65" s="402">
        <v>29</v>
      </c>
      <c r="H65" s="427">
        <f>H64+G65</f>
        <v>56</v>
      </c>
    </row>
    <row r="66" spans="1:9" ht="25.5" x14ac:dyDescent="0.2">
      <c r="A66" s="401">
        <v>6</v>
      </c>
      <c r="B66" s="402">
        <v>3</v>
      </c>
      <c r="C66" s="403">
        <v>32</v>
      </c>
      <c r="D66" s="428" t="s">
        <v>522</v>
      </c>
      <c r="E66" s="402">
        <v>2001</v>
      </c>
      <c r="F66" s="426">
        <v>93.6</v>
      </c>
      <c r="G66" s="402">
        <v>32</v>
      </c>
      <c r="H66" s="427">
        <f>H65+G66</f>
        <v>88</v>
      </c>
    </row>
    <row r="67" spans="1:9" ht="26.25" thickBot="1" x14ac:dyDescent="0.25">
      <c r="A67" s="410"/>
      <c r="B67" s="411">
        <v>4</v>
      </c>
      <c r="C67" s="412">
        <v>32</v>
      </c>
      <c r="D67" s="429" t="s">
        <v>505</v>
      </c>
      <c r="E67" s="430">
        <v>1995</v>
      </c>
      <c r="F67" s="541">
        <v>97.5</v>
      </c>
      <c r="G67" s="432">
        <v>30</v>
      </c>
      <c r="H67" s="433">
        <f>H66+G67</f>
        <v>118</v>
      </c>
    </row>
    <row r="68" spans="1:9" ht="15.75" thickBot="1" x14ac:dyDescent="0.25">
      <c r="A68" s="418"/>
      <c r="B68" s="418"/>
      <c r="C68" s="418"/>
      <c r="D68" s="418" t="s">
        <v>386</v>
      </c>
      <c r="E68" s="419"/>
      <c r="F68" s="420">
        <f>SUM(F64:F67)</f>
        <v>355</v>
      </c>
      <c r="G68" s="386"/>
      <c r="H68" s="421"/>
    </row>
    <row r="69" spans="1:9" ht="13.5" thickBot="1" x14ac:dyDescent="0.25">
      <c r="A69" s="755" t="s">
        <v>388</v>
      </c>
      <c r="B69" s="755"/>
      <c r="C69" s="755"/>
      <c r="D69" s="755"/>
      <c r="E69" s="755"/>
      <c r="F69" s="755"/>
      <c r="G69" s="756"/>
      <c r="H69" s="422">
        <f>H67</f>
        <v>118</v>
      </c>
      <c r="I69" t="s">
        <v>12</v>
      </c>
    </row>
    <row r="74" spans="1:9" x14ac:dyDescent="0.2">
      <c r="A74" s="3" t="s">
        <v>236</v>
      </c>
      <c r="B74" s="3"/>
      <c r="C74" s="3"/>
      <c r="D74" s="3" t="s">
        <v>237</v>
      </c>
      <c r="E74" s="2"/>
    </row>
    <row r="75" spans="1:9" x14ac:dyDescent="0.2">
      <c r="A75" s="3"/>
      <c r="B75" s="2"/>
      <c r="C75" s="2"/>
      <c r="D75" s="3"/>
      <c r="E75" s="2"/>
    </row>
    <row r="76" spans="1:9" x14ac:dyDescent="0.2">
      <c r="A76" s="3" t="s">
        <v>238</v>
      </c>
      <c r="B76" s="3"/>
      <c r="C76" s="3"/>
      <c r="D76" s="3" t="s">
        <v>239</v>
      </c>
      <c r="E76" s="2"/>
    </row>
  </sheetData>
  <mergeCells count="18">
    <mergeCell ref="A59:G59"/>
    <mergeCell ref="A69:G69"/>
    <mergeCell ref="A7:C7"/>
    <mergeCell ref="D7:H7"/>
    <mergeCell ref="A1:I1"/>
    <mergeCell ref="A2:I2"/>
    <mergeCell ref="A3:I3"/>
    <mergeCell ref="A4:I4"/>
    <mergeCell ref="A6:C6"/>
    <mergeCell ref="L11:N11"/>
    <mergeCell ref="G10:I10"/>
    <mergeCell ref="A40:G40"/>
    <mergeCell ref="A49:G49"/>
    <mergeCell ref="A8:C8"/>
    <mergeCell ref="D8:H8"/>
    <mergeCell ref="A13:H13"/>
    <mergeCell ref="A21:G21"/>
    <mergeCell ref="A30:G30"/>
  </mergeCells>
  <pageMargins left="0.7" right="0.7" top="0.75" bottom="0.75" header="0.3" footer="0.3"/>
  <pageSetup paperSize="9" scale="5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"/>
  <sheetViews>
    <sheetView view="pageLayout" topLeftCell="A7" workbookViewId="0">
      <selection activeCell="G18" sqref="G18"/>
    </sheetView>
  </sheetViews>
  <sheetFormatPr defaultColWidth="9.140625" defaultRowHeight="12.75" x14ac:dyDescent="0.2"/>
  <cols>
    <col min="1" max="1" width="6.42578125" style="1" customWidth="1"/>
    <col min="2" max="2" width="12.7109375" style="1" customWidth="1"/>
    <col min="3" max="3" width="7.28515625" style="1" customWidth="1"/>
    <col min="4" max="4" width="4.42578125" style="1" customWidth="1"/>
    <col min="5" max="5" width="8.140625" style="1" customWidth="1"/>
    <col min="6" max="6" width="6.28515625" style="1" customWidth="1"/>
    <col min="7" max="7" width="11.85546875" style="1" customWidth="1"/>
    <col min="8" max="8" width="18.7109375" style="1" customWidth="1"/>
    <col min="9" max="9" width="9" style="1" customWidth="1"/>
    <col min="10" max="10" width="7.7109375" style="1" customWidth="1"/>
    <col min="11" max="11" width="7.28515625" style="1" customWidth="1"/>
    <col min="12" max="12" width="8.42578125" style="1" customWidth="1"/>
    <col min="13" max="13" width="14.5703125" style="1" customWidth="1"/>
    <col min="14" max="14" width="18.28515625" style="1" customWidth="1"/>
    <col min="15" max="16384" width="9.140625" style="1"/>
  </cols>
  <sheetData>
    <row r="1" spans="1:17" x14ac:dyDescent="0.2">
      <c r="A1" s="733" t="s">
        <v>0</v>
      </c>
      <c r="B1" s="733"/>
      <c r="C1" s="733"/>
      <c r="D1" s="733"/>
      <c r="E1" s="733"/>
      <c r="F1" s="733"/>
      <c r="G1" s="733"/>
      <c r="H1" s="733"/>
      <c r="I1" s="733"/>
      <c r="J1" s="733"/>
      <c r="K1" s="733"/>
      <c r="L1" s="733"/>
      <c r="M1" s="733"/>
      <c r="N1" s="733"/>
      <c r="O1" s="3"/>
      <c r="P1" s="85"/>
    </row>
    <row r="2" spans="1:17" x14ac:dyDescent="0.2">
      <c r="A2" s="733" t="s">
        <v>1</v>
      </c>
      <c r="B2" s="733"/>
      <c r="C2" s="733"/>
      <c r="D2" s="733"/>
      <c r="E2" s="733"/>
      <c r="F2" s="733"/>
      <c r="G2" s="733"/>
      <c r="H2" s="733"/>
      <c r="I2" s="733"/>
      <c r="J2" s="733"/>
      <c r="K2" s="733"/>
      <c r="L2" s="733"/>
      <c r="M2" s="733"/>
      <c r="N2" s="733"/>
      <c r="O2" s="3"/>
      <c r="P2" s="86"/>
    </row>
    <row r="3" spans="1:17" x14ac:dyDescent="0.2">
      <c r="A3" s="733" t="s">
        <v>2</v>
      </c>
      <c r="B3" s="733"/>
      <c r="C3" s="733"/>
      <c r="D3" s="733"/>
      <c r="E3" s="733"/>
      <c r="F3" s="733"/>
      <c r="G3" s="733"/>
      <c r="H3" s="733"/>
      <c r="I3" s="733"/>
      <c r="J3" s="733"/>
      <c r="K3" s="733"/>
      <c r="L3" s="733"/>
      <c r="M3" s="733"/>
      <c r="N3" s="733"/>
      <c r="O3" s="3"/>
      <c r="P3" s="85"/>
    </row>
    <row r="4" spans="1:17" x14ac:dyDescent="0.2">
      <c r="A4" s="733" t="s">
        <v>231</v>
      </c>
      <c r="B4" s="733"/>
      <c r="C4" s="733"/>
      <c r="D4" s="733"/>
      <c r="E4" s="733"/>
      <c r="F4" s="733"/>
      <c r="G4" s="733"/>
      <c r="H4" s="733"/>
      <c r="I4" s="733"/>
      <c r="J4" s="733"/>
      <c r="K4" s="733"/>
      <c r="L4" s="733"/>
      <c r="M4" s="733"/>
      <c r="N4" s="733"/>
      <c r="O4" s="3"/>
      <c r="P4" s="3"/>
      <c r="Q4" s="3"/>
    </row>
    <row r="5" spans="1:17" x14ac:dyDescent="0.2">
      <c r="A5" s="733" t="s">
        <v>4</v>
      </c>
      <c r="B5" s="733"/>
      <c r="C5" s="733"/>
      <c r="D5" s="733"/>
      <c r="E5" s="733"/>
      <c r="F5" s="733"/>
      <c r="G5" s="733"/>
      <c r="H5" s="733"/>
      <c r="I5" s="733"/>
      <c r="J5" s="733"/>
      <c r="K5" s="733"/>
      <c r="L5" s="733"/>
      <c r="M5" s="733"/>
      <c r="N5" s="733"/>
      <c r="O5" s="77"/>
      <c r="P5" s="87"/>
    </row>
    <row r="6" spans="1:17" x14ac:dyDescent="0.2">
      <c r="A6" s="3"/>
      <c r="B6" s="3"/>
      <c r="C6" s="3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87"/>
    </row>
    <row r="7" spans="1:17" x14ac:dyDescent="0.2">
      <c r="A7" s="734" t="s">
        <v>95</v>
      </c>
      <c r="B7" s="734"/>
      <c r="C7" s="734"/>
      <c r="D7" s="77"/>
      <c r="E7" s="77"/>
      <c r="F7" s="77"/>
      <c r="G7" s="77"/>
      <c r="H7" s="77"/>
      <c r="I7" s="77"/>
      <c r="J7" s="77"/>
      <c r="K7" s="77"/>
      <c r="L7" s="4" t="s">
        <v>5</v>
      </c>
      <c r="M7" s="4"/>
      <c r="N7" s="4"/>
      <c r="O7" s="2"/>
    </row>
    <row r="8" spans="1:17" ht="16.5" customHeight="1" x14ac:dyDescent="0.2">
      <c r="A8" s="735" t="s">
        <v>6</v>
      </c>
      <c r="B8" s="735"/>
      <c r="C8" s="735"/>
      <c r="D8" s="731" t="s">
        <v>7</v>
      </c>
      <c r="E8" s="732"/>
      <c r="F8" s="732"/>
      <c r="G8" s="732"/>
      <c r="H8" s="732"/>
      <c r="I8" s="732"/>
      <c r="J8" s="732"/>
      <c r="K8" s="731"/>
      <c r="L8" s="736" t="s">
        <v>244</v>
      </c>
      <c r="M8" s="737"/>
      <c r="N8" s="738"/>
      <c r="O8" s="2"/>
    </row>
    <row r="9" spans="1:17" ht="27" customHeight="1" x14ac:dyDescent="0.2">
      <c r="A9" s="739" t="s">
        <v>4</v>
      </c>
      <c r="B9" s="739"/>
      <c r="C9" s="739"/>
      <c r="D9" s="740" t="s">
        <v>232</v>
      </c>
      <c r="E9" s="740"/>
      <c r="F9" s="740"/>
      <c r="G9" s="740"/>
      <c r="H9" s="740"/>
      <c r="I9" s="740"/>
      <c r="J9" s="740"/>
      <c r="K9" s="740"/>
      <c r="L9" s="5" t="s">
        <v>10</v>
      </c>
      <c r="M9" s="5" t="s">
        <v>11</v>
      </c>
      <c r="N9" s="5" t="s">
        <v>12</v>
      </c>
      <c r="O9" s="2"/>
    </row>
    <row r="10" spans="1:17" ht="13.5" customHeight="1" x14ac:dyDescent="0.2">
      <c r="A10" s="6"/>
      <c r="B10" s="6"/>
      <c r="C10" s="6"/>
      <c r="D10" s="731" t="s">
        <v>243</v>
      </c>
      <c r="E10" s="732"/>
      <c r="F10" s="732"/>
      <c r="G10" s="732"/>
      <c r="H10" s="732"/>
      <c r="I10" s="732"/>
      <c r="J10" s="732"/>
      <c r="K10" s="731"/>
      <c r="L10" s="114">
        <v>59</v>
      </c>
      <c r="M10" s="114">
        <v>44</v>
      </c>
      <c r="N10" s="114">
        <v>35</v>
      </c>
      <c r="O10" s="2"/>
    </row>
    <row r="11" spans="1:17" x14ac:dyDescent="0.2">
      <c r="A11" s="8" t="s">
        <v>13</v>
      </c>
      <c r="B11" s="9"/>
      <c r="C11" s="9">
        <v>33</v>
      </c>
      <c r="D11" s="731" t="s">
        <v>245</v>
      </c>
      <c r="E11" s="731"/>
      <c r="F11" s="731"/>
      <c r="G11" s="731"/>
      <c r="H11" s="731"/>
      <c r="I11" s="731"/>
      <c r="J11" s="731"/>
      <c r="K11" s="731"/>
      <c r="L11" s="10"/>
      <c r="M11" s="76"/>
      <c r="N11" s="76"/>
      <c r="O11" s="2"/>
    </row>
    <row r="12" spans="1:17" x14ac:dyDescent="0.2">
      <c r="A12" s="8" t="s">
        <v>14</v>
      </c>
      <c r="B12" s="9"/>
      <c r="C12" s="9">
        <v>171</v>
      </c>
      <c r="D12" s="731" t="s">
        <v>15</v>
      </c>
      <c r="E12" s="731"/>
      <c r="F12" s="731"/>
      <c r="G12" s="731"/>
      <c r="H12" s="731"/>
      <c r="I12" s="731"/>
      <c r="J12" s="731"/>
      <c r="K12" s="731"/>
      <c r="L12" s="76"/>
      <c r="M12" s="76"/>
      <c r="N12" s="76"/>
      <c r="O12" s="2"/>
    </row>
    <row r="13" spans="1:17" x14ac:dyDescent="0.2">
      <c r="A13" s="2"/>
      <c r="B13" s="2"/>
      <c r="C13" s="2"/>
      <c r="D13" s="2"/>
      <c r="E13" s="89"/>
      <c r="F13" s="89"/>
      <c r="G13" s="2"/>
      <c r="H13" s="2"/>
      <c r="I13" s="2"/>
      <c r="J13" s="2"/>
      <c r="K13" s="2"/>
      <c r="L13" s="90"/>
      <c r="M13" s="90"/>
      <c r="N13" s="76"/>
      <c r="O13" s="2"/>
    </row>
    <row r="14" spans="1:17" x14ac:dyDescent="0.2">
      <c r="A14" s="741" t="s">
        <v>16</v>
      </c>
      <c r="B14" s="742" t="s">
        <v>17</v>
      </c>
      <c r="C14" s="743"/>
      <c r="D14" s="744"/>
      <c r="E14" s="748" t="s">
        <v>18</v>
      </c>
      <c r="F14" s="748" t="s">
        <v>19</v>
      </c>
      <c r="G14" s="749" t="s">
        <v>234</v>
      </c>
      <c r="H14" s="741" t="s">
        <v>21</v>
      </c>
      <c r="I14" s="741" t="s">
        <v>22</v>
      </c>
      <c r="J14" s="741" t="s">
        <v>235</v>
      </c>
      <c r="K14" s="741" t="s">
        <v>24</v>
      </c>
      <c r="L14" s="741" t="s">
        <v>25</v>
      </c>
      <c r="M14" s="742" t="s">
        <v>26</v>
      </c>
      <c r="N14" s="744"/>
      <c r="O14" s="2"/>
    </row>
    <row r="15" spans="1:17" x14ac:dyDescent="0.2">
      <c r="A15" s="741"/>
      <c r="B15" s="745"/>
      <c r="C15" s="746"/>
      <c r="D15" s="747"/>
      <c r="E15" s="748"/>
      <c r="F15" s="748"/>
      <c r="G15" s="750"/>
      <c r="H15" s="741"/>
      <c r="I15" s="741"/>
      <c r="J15" s="741"/>
      <c r="K15" s="741"/>
      <c r="L15" s="741"/>
      <c r="M15" s="742" t="s">
        <v>26</v>
      </c>
      <c r="N15" s="744"/>
      <c r="O15" s="2"/>
    </row>
    <row r="16" spans="1:17" x14ac:dyDescent="0.2">
      <c r="A16" s="91">
        <v>1</v>
      </c>
      <c r="B16" s="13" t="s">
        <v>195</v>
      </c>
      <c r="C16" s="33"/>
      <c r="D16" s="59"/>
      <c r="E16" s="50">
        <v>2004</v>
      </c>
      <c r="F16" s="26" t="s">
        <v>11</v>
      </c>
      <c r="G16" s="44" t="s">
        <v>36</v>
      </c>
      <c r="H16" s="25" t="s">
        <v>37</v>
      </c>
      <c r="I16" s="83">
        <v>59.6</v>
      </c>
      <c r="J16" s="70">
        <v>56</v>
      </c>
      <c r="K16" s="27">
        <v>20</v>
      </c>
      <c r="L16" s="74" t="s">
        <v>11</v>
      </c>
      <c r="M16" s="183" t="s">
        <v>73</v>
      </c>
      <c r="N16" s="101"/>
      <c r="O16" s="2"/>
    </row>
    <row r="17" spans="1:21" ht="12.75" customHeight="1" x14ac:dyDescent="0.2">
      <c r="A17" s="91">
        <f>A16+1</f>
        <v>2</v>
      </c>
      <c r="B17" s="454" t="s">
        <v>341</v>
      </c>
      <c r="C17" s="455"/>
      <c r="D17" s="456"/>
      <c r="E17" s="72">
        <v>2003</v>
      </c>
      <c r="F17" s="377" t="s">
        <v>12</v>
      </c>
      <c r="G17" s="377"/>
      <c r="H17" s="377" t="s">
        <v>283</v>
      </c>
      <c r="I17" s="83">
        <v>61.7</v>
      </c>
      <c r="J17" s="103">
        <v>40</v>
      </c>
      <c r="K17" s="377">
        <v>18</v>
      </c>
      <c r="L17" s="376" t="s">
        <v>12</v>
      </c>
      <c r="M17" s="457" t="s">
        <v>281</v>
      </c>
      <c r="N17" s="101"/>
      <c r="O17" s="2"/>
    </row>
    <row r="18" spans="1:21" ht="12.75" customHeight="1" x14ac:dyDescent="0.2">
      <c r="A18" s="91">
        <f t="shared" ref="A18:A21" si="0">A17+1</f>
        <v>3</v>
      </c>
      <c r="B18" s="13" t="s">
        <v>93</v>
      </c>
      <c r="C18" s="23"/>
      <c r="D18" s="24"/>
      <c r="E18" s="27">
        <v>2003</v>
      </c>
      <c r="F18" s="26" t="s">
        <v>11</v>
      </c>
      <c r="G18" s="34" t="s">
        <v>36</v>
      </c>
      <c r="H18" s="25" t="s">
        <v>37</v>
      </c>
      <c r="I18" s="83">
        <v>55</v>
      </c>
      <c r="J18" s="27">
        <v>31</v>
      </c>
      <c r="K18" s="27">
        <v>16</v>
      </c>
      <c r="L18" s="625"/>
      <c r="M18" s="37" t="s">
        <v>73</v>
      </c>
      <c r="N18" s="101"/>
      <c r="O18" s="2"/>
    </row>
    <row r="19" spans="1:21" x14ac:dyDescent="0.2">
      <c r="A19" s="91">
        <f t="shared" si="0"/>
        <v>4</v>
      </c>
      <c r="B19" s="28" t="s">
        <v>194</v>
      </c>
      <c r="C19" s="33"/>
      <c r="D19" s="59"/>
      <c r="E19" s="50">
        <v>2007</v>
      </c>
      <c r="F19" s="51">
        <v>1</v>
      </c>
      <c r="G19" s="34" t="s">
        <v>36</v>
      </c>
      <c r="H19" s="329" t="s">
        <v>37</v>
      </c>
      <c r="I19" s="19">
        <v>56</v>
      </c>
      <c r="J19" s="27">
        <v>20</v>
      </c>
      <c r="K19" s="27">
        <v>15</v>
      </c>
      <c r="L19" s="623"/>
      <c r="M19" s="71" t="s">
        <v>73</v>
      </c>
      <c r="N19" s="489"/>
      <c r="O19" s="2"/>
    </row>
    <row r="20" spans="1:21" x14ac:dyDescent="0.2">
      <c r="A20" s="91">
        <f t="shared" si="0"/>
        <v>5</v>
      </c>
      <c r="B20" s="28" t="s">
        <v>217</v>
      </c>
      <c r="C20" s="33"/>
      <c r="D20" s="59"/>
      <c r="E20" s="81">
        <v>1990</v>
      </c>
      <c r="F20" s="60" t="s">
        <v>11</v>
      </c>
      <c r="G20" s="78"/>
      <c r="H20" s="25" t="s">
        <v>61</v>
      </c>
      <c r="I20" s="19">
        <v>61.6</v>
      </c>
      <c r="J20" s="9">
        <v>10</v>
      </c>
      <c r="K20" s="450">
        <v>14</v>
      </c>
      <c r="L20" s="84"/>
      <c r="M20" s="35" t="s">
        <v>218</v>
      </c>
      <c r="N20" s="101"/>
      <c r="O20" s="2"/>
    </row>
    <row r="21" spans="1:21" x14ac:dyDescent="0.2">
      <c r="A21" s="91">
        <f t="shared" si="0"/>
        <v>6</v>
      </c>
      <c r="B21" s="13" t="s">
        <v>114</v>
      </c>
      <c r="C21" s="23"/>
      <c r="D21" s="24"/>
      <c r="E21" s="623">
        <v>2002</v>
      </c>
      <c r="F21" s="620" t="s">
        <v>12</v>
      </c>
      <c r="G21" s="623" t="s">
        <v>109</v>
      </c>
      <c r="H21" s="550" t="s">
        <v>466</v>
      </c>
      <c r="I21" s="19">
        <v>57</v>
      </c>
      <c r="J21" s="62">
        <v>1</v>
      </c>
      <c r="K21" s="625">
        <v>13</v>
      </c>
      <c r="L21" s="623"/>
      <c r="M21" s="37" t="s">
        <v>113</v>
      </c>
      <c r="N21" s="101"/>
      <c r="O21" s="2"/>
    </row>
    <row r="22" spans="1:21" x14ac:dyDescent="0.2">
      <c r="A22" s="105"/>
      <c r="B22" s="106"/>
      <c r="D22" s="107"/>
      <c r="E22" s="108"/>
      <c r="F22" s="109"/>
      <c r="G22" s="109"/>
      <c r="H22" s="109"/>
      <c r="I22" s="110"/>
      <c r="J22" s="111"/>
      <c r="K22" s="112"/>
      <c r="L22" s="112"/>
      <c r="M22" s="113"/>
      <c r="N22" s="112"/>
      <c r="O22" s="2"/>
    </row>
    <row r="23" spans="1:21" x14ac:dyDescent="0.2">
      <c r="A23" s="75"/>
      <c r="B23" s="106"/>
      <c r="C23" s="107"/>
      <c r="D23" s="107"/>
      <c r="E23" s="107"/>
      <c r="F23" s="109"/>
      <c r="G23" s="109"/>
      <c r="H23" s="109"/>
      <c r="I23" s="110"/>
      <c r="J23" s="111"/>
      <c r="K23" s="112"/>
      <c r="L23" s="112"/>
      <c r="M23" s="113"/>
      <c r="N23" s="112"/>
      <c r="O23" s="2"/>
    </row>
    <row r="24" spans="1:21" x14ac:dyDescent="0.2">
      <c r="A24" s="3" t="s">
        <v>236</v>
      </c>
      <c r="B24" s="3"/>
      <c r="C24" s="3"/>
      <c r="D24" s="3" t="s">
        <v>237</v>
      </c>
      <c r="E24" s="2"/>
      <c r="F24" s="2"/>
      <c r="G24" s="2"/>
      <c r="H24" s="2"/>
      <c r="I24" s="2"/>
      <c r="J24" s="3"/>
      <c r="K24" s="2"/>
      <c r="L24" s="2"/>
      <c r="M24" s="2"/>
      <c r="N24" s="2"/>
      <c r="O24" s="2"/>
    </row>
    <row r="25" spans="1:21" x14ac:dyDescent="0.2">
      <c r="A25" s="3"/>
      <c r="B25" s="2"/>
      <c r="C25" s="2"/>
      <c r="D25" s="3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S25"/>
      <c r="T25"/>
      <c r="U25"/>
    </row>
    <row r="26" spans="1:21" x14ac:dyDescent="0.2">
      <c r="A26" s="3" t="s">
        <v>238</v>
      </c>
      <c r="B26" s="3"/>
      <c r="C26" s="3"/>
      <c r="D26" s="3" t="s">
        <v>239</v>
      </c>
      <c r="E26" s="2"/>
      <c r="F26" s="2"/>
      <c r="G26" s="2"/>
      <c r="H26" s="2"/>
      <c r="I26" s="2"/>
      <c r="J26" s="3"/>
      <c r="K26" s="2"/>
      <c r="L26" s="2"/>
      <c r="M26" s="2"/>
      <c r="N26" s="2"/>
      <c r="O26" s="2"/>
      <c r="S26"/>
      <c r="T26"/>
      <c r="U26"/>
    </row>
    <row r="27" spans="1:2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S27"/>
      <c r="T27"/>
      <c r="U27"/>
    </row>
    <row r="28" spans="1:2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S28"/>
      <c r="T28"/>
      <c r="U28"/>
    </row>
    <row r="29" spans="1:2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S29"/>
      <c r="T29"/>
      <c r="U29"/>
    </row>
    <row r="30" spans="1:21" x14ac:dyDescent="0.2">
      <c r="S30"/>
      <c r="T30"/>
      <c r="U30"/>
    </row>
  </sheetData>
  <sortState ref="B16:N21">
    <sortCondition descending="1" ref="J16:J21"/>
  </sortState>
  <mergeCells count="25">
    <mergeCell ref="K14:K15"/>
    <mergeCell ref="L14:L15"/>
    <mergeCell ref="M14:N15"/>
    <mergeCell ref="D11:K11"/>
    <mergeCell ref="D12:K12"/>
    <mergeCell ref="H14:H15"/>
    <mergeCell ref="I14:I15"/>
    <mergeCell ref="J14:J15"/>
    <mergeCell ref="A14:A15"/>
    <mergeCell ref="B14:D15"/>
    <mergeCell ref="E14:E15"/>
    <mergeCell ref="F14:F15"/>
    <mergeCell ref="G14:G15"/>
    <mergeCell ref="D10:K10"/>
    <mergeCell ref="A1:N1"/>
    <mergeCell ref="A2:N2"/>
    <mergeCell ref="A3:N3"/>
    <mergeCell ref="A4:N4"/>
    <mergeCell ref="A5:N5"/>
    <mergeCell ref="A7:C7"/>
    <mergeCell ref="A8:C8"/>
    <mergeCell ref="D8:K8"/>
    <mergeCell ref="L8:N8"/>
    <mergeCell ref="A9:C9"/>
    <mergeCell ref="D9:K9"/>
  </mergeCells>
  <pageMargins left="0.57999999999999996" right="0.34" top="0.98425196850393704" bottom="0.3" header="0.51181102362204722" footer="0.19"/>
  <pageSetup paperSize="9" scale="9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7"/>
  <sheetViews>
    <sheetView view="pageLayout" topLeftCell="A8" workbookViewId="0">
      <selection activeCell="B16" sqref="B16:H18"/>
    </sheetView>
  </sheetViews>
  <sheetFormatPr defaultColWidth="9.140625" defaultRowHeight="12.75" x14ac:dyDescent="0.2"/>
  <cols>
    <col min="1" max="1" width="6.42578125" style="1" customWidth="1"/>
    <col min="2" max="2" width="12.7109375" style="1" customWidth="1"/>
    <col min="3" max="3" width="7.28515625" style="1" customWidth="1"/>
    <col min="4" max="4" width="4.42578125" style="1" customWidth="1"/>
    <col min="5" max="5" width="8.140625" style="1" customWidth="1"/>
    <col min="6" max="6" width="6.28515625" style="1" customWidth="1"/>
    <col min="7" max="7" width="11.85546875" style="1" customWidth="1"/>
    <col min="8" max="8" width="18.7109375" style="1" customWidth="1"/>
    <col min="9" max="9" width="9" style="1" customWidth="1"/>
    <col min="10" max="10" width="7.7109375" style="1" customWidth="1"/>
    <col min="11" max="11" width="7.28515625" style="1" customWidth="1"/>
    <col min="12" max="12" width="8.42578125" style="1" customWidth="1"/>
    <col min="13" max="13" width="14.5703125" style="1" customWidth="1"/>
    <col min="14" max="14" width="18.28515625" style="1" customWidth="1"/>
    <col min="15" max="16384" width="9.140625" style="1"/>
  </cols>
  <sheetData>
    <row r="1" spans="1:17" x14ac:dyDescent="0.2">
      <c r="A1" s="733" t="s">
        <v>0</v>
      </c>
      <c r="B1" s="733"/>
      <c r="C1" s="733"/>
      <c r="D1" s="733"/>
      <c r="E1" s="733"/>
      <c r="F1" s="733"/>
      <c r="G1" s="733"/>
      <c r="H1" s="733"/>
      <c r="I1" s="733"/>
      <c r="J1" s="733"/>
      <c r="K1" s="733"/>
      <c r="L1" s="733"/>
      <c r="M1" s="733"/>
      <c r="N1" s="733"/>
      <c r="O1" s="3"/>
      <c r="P1" s="85"/>
    </row>
    <row r="2" spans="1:17" x14ac:dyDescent="0.2">
      <c r="A2" s="733" t="s">
        <v>1</v>
      </c>
      <c r="B2" s="733"/>
      <c r="C2" s="733"/>
      <c r="D2" s="733"/>
      <c r="E2" s="733"/>
      <c r="F2" s="733"/>
      <c r="G2" s="733"/>
      <c r="H2" s="733"/>
      <c r="I2" s="733"/>
      <c r="J2" s="733"/>
      <c r="K2" s="733"/>
      <c r="L2" s="733"/>
      <c r="M2" s="733"/>
      <c r="N2" s="733"/>
      <c r="O2" s="3"/>
      <c r="P2" s="86"/>
    </row>
    <row r="3" spans="1:17" x14ac:dyDescent="0.2">
      <c r="A3" s="733" t="s">
        <v>2</v>
      </c>
      <c r="B3" s="733"/>
      <c r="C3" s="733"/>
      <c r="D3" s="733"/>
      <c r="E3" s="733"/>
      <c r="F3" s="733"/>
      <c r="G3" s="733"/>
      <c r="H3" s="733"/>
      <c r="I3" s="733"/>
      <c r="J3" s="733"/>
      <c r="K3" s="733"/>
      <c r="L3" s="733"/>
      <c r="M3" s="733"/>
      <c r="N3" s="733"/>
      <c r="O3" s="3"/>
      <c r="P3" s="85"/>
    </row>
    <row r="4" spans="1:17" x14ac:dyDescent="0.2">
      <c r="A4" s="733" t="s">
        <v>231</v>
      </c>
      <c r="B4" s="733"/>
      <c r="C4" s="733"/>
      <c r="D4" s="733"/>
      <c r="E4" s="733"/>
      <c r="F4" s="733"/>
      <c r="G4" s="733"/>
      <c r="H4" s="733"/>
      <c r="I4" s="733"/>
      <c r="J4" s="733"/>
      <c r="K4" s="733"/>
      <c r="L4" s="733"/>
      <c r="M4" s="733"/>
      <c r="N4" s="733"/>
      <c r="O4" s="3"/>
      <c r="P4" s="3"/>
      <c r="Q4" s="3"/>
    </row>
    <row r="5" spans="1:17" x14ac:dyDescent="0.2">
      <c r="A5" s="733" t="s">
        <v>4</v>
      </c>
      <c r="B5" s="733"/>
      <c r="C5" s="733"/>
      <c r="D5" s="733"/>
      <c r="E5" s="733"/>
      <c r="F5" s="733"/>
      <c r="G5" s="733"/>
      <c r="H5" s="733"/>
      <c r="I5" s="733"/>
      <c r="J5" s="733"/>
      <c r="K5" s="733"/>
      <c r="L5" s="733"/>
      <c r="M5" s="733"/>
      <c r="N5" s="733"/>
      <c r="O5" s="77"/>
      <c r="P5" s="87"/>
    </row>
    <row r="6" spans="1:17" x14ac:dyDescent="0.2">
      <c r="A6" s="3"/>
      <c r="B6" s="3"/>
      <c r="C6" s="3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87"/>
    </row>
    <row r="7" spans="1:17" x14ac:dyDescent="0.2">
      <c r="A7" s="734" t="s">
        <v>95</v>
      </c>
      <c r="B7" s="734"/>
      <c r="C7" s="734"/>
      <c r="D7" s="77"/>
      <c r="E7" s="77"/>
      <c r="F7" s="77"/>
      <c r="G7" s="77"/>
      <c r="H7" s="77"/>
      <c r="I7" s="77"/>
      <c r="J7" s="77"/>
      <c r="K7" s="77"/>
      <c r="L7" s="4" t="s">
        <v>5</v>
      </c>
      <c r="M7" s="4"/>
      <c r="N7" s="4"/>
      <c r="O7" s="2"/>
    </row>
    <row r="8" spans="1:17" ht="16.5" customHeight="1" x14ac:dyDescent="0.2">
      <c r="A8" s="735" t="s">
        <v>6</v>
      </c>
      <c r="B8" s="735"/>
      <c r="C8" s="735"/>
      <c r="D8" s="731" t="s">
        <v>7</v>
      </c>
      <c r="E8" s="732"/>
      <c r="F8" s="732"/>
      <c r="G8" s="732"/>
      <c r="H8" s="732"/>
      <c r="I8" s="732"/>
      <c r="J8" s="732"/>
      <c r="K8" s="731"/>
      <c r="L8" s="736" t="s">
        <v>244</v>
      </c>
      <c r="M8" s="737"/>
      <c r="N8" s="738"/>
      <c r="O8" s="2"/>
    </row>
    <row r="9" spans="1:17" ht="27" customHeight="1" x14ac:dyDescent="0.2">
      <c r="A9" s="739" t="s">
        <v>4</v>
      </c>
      <c r="B9" s="739"/>
      <c r="C9" s="739"/>
      <c r="D9" s="740" t="s">
        <v>232</v>
      </c>
      <c r="E9" s="740"/>
      <c r="F9" s="740"/>
      <c r="G9" s="740"/>
      <c r="H9" s="740"/>
      <c r="I9" s="740"/>
      <c r="J9" s="740"/>
      <c r="K9" s="740"/>
      <c r="L9" s="5" t="s">
        <v>10</v>
      </c>
      <c r="M9" s="5" t="s">
        <v>11</v>
      </c>
      <c r="N9" s="5" t="s">
        <v>12</v>
      </c>
      <c r="O9" s="2"/>
    </row>
    <row r="10" spans="1:17" ht="13.5" customHeight="1" x14ac:dyDescent="0.2">
      <c r="A10" s="6"/>
      <c r="B10" s="6"/>
      <c r="C10" s="6"/>
      <c r="D10" s="731" t="s">
        <v>243</v>
      </c>
      <c r="E10" s="732"/>
      <c r="F10" s="732"/>
      <c r="G10" s="732"/>
      <c r="H10" s="732"/>
      <c r="I10" s="732"/>
      <c r="J10" s="732"/>
      <c r="K10" s="731"/>
      <c r="L10" s="9">
        <v>72</v>
      </c>
      <c r="M10" s="88">
        <v>56</v>
      </c>
      <c r="N10" s="7">
        <v>45</v>
      </c>
      <c r="O10" s="2"/>
    </row>
    <row r="11" spans="1:17" x14ac:dyDescent="0.2">
      <c r="A11" s="8" t="s">
        <v>13</v>
      </c>
      <c r="B11" s="9"/>
      <c r="C11" s="9">
        <v>33</v>
      </c>
      <c r="D11" s="731" t="s">
        <v>245</v>
      </c>
      <c r="E11" s="731"/>
      <c r="F11" s="731"/>
      <c r="G11" s="731"/>
      <c r="H11" s="731"/>
      <c r="I11" s="731"/>
      <c r="J11" s="731"/>
      <c r="K11" s="731"/>
      <c r="L11" s="10"/>
      <c r="M11" s="76"/>
      <c r="N11" s="76"/>
      <c r="O11" s="2"/>
    </row>
    <row r="12" spans="1:17" x14ac:dyDescent="0.2">
      <c r="A12" s="8" t="s">
        <v>14</v>
      </c>
      <c r="B12" s="9"/>
      <c r="C12" s="9">
        <v>171</v>
      </c>
      <c r="D12" s="731" t="s">
        <v>496</v>
      </c>
      <c r="E12" s="731"/>
      <c r="F12" s="731"/>
      <c r="G12" s="731"/>
      <c r="H12" s="731"/>
      <c r="I12" s="731"/>
      <c r="J12" s="731"/>
      <c r="K12" s="731"/>
      <c r="L12" s="76"/>
      <c r="M12" s="76"/>
      <c r="N12" s="76"/>
      <c r="O12" s="2"/>
    </row>
    <row r="13" spans="1:17" x14ac:dyDescent="0.2">
      <c r="A13" s="2"/>
      <c r="B13" s="2"/>
      <c r="C13" s="2"/>
      <c r="D13" s="2"/>
      <c r="E13" s="89"/>
      <c r="F13" s="89"/>
      <c r="G13" s="2"/>
      <c r="H13" s="2"/>
      <c r="I13" s="2"/>
      <c r="J13" s="2"/>
      <c r="K13" s="2"/>
      <c r="L13" s="90"/>
      <c r="M13" s="90"/>
      <c r="N13" s="76"/>
      <c r="O13" s="2"/>
    </row>
    <row r="14" spans="1:17" x14ac:dyDescent="0.2">
      <c r="A14" s="741" t="s">
        <v>16</v>
      </c>
      <c r="B14" s="742" t="s">
        <v>17</v>
      </c>
      <c r="C14" s="743"/>
      <c r="D14" s="744"/>
      <c r="E14" s="748" t="s">
        <v>18</v>
      </c>
      <c r="F14" s="748" t="s">
        <v>19</v>
      </c>
      <c r="G14" s="749" t="s">
        <v>234</v>
      </c>
      <c r="H14" s="741" t="s">
        <v>21</v>
      </c>
      <c r="I14" s="741" t="s">
        <v>22</v>
      </c>
      <c r="J14" s="741" t="s">
        <v>235</v>
      </c>
      <c r="K14" s="741" t="s">
        <v>24</v>
      </c>
      <c r="L14" s="741" t="s">
        <v>25</v>
      </c>
      <c r="M14" s="742" t="s">
        <v>26</v>
      </c>
      <c r="N14" s="744"/>
      <c r="O14" s="2"/>
    </row>
    <row r="15" spans="1:17" x14ac:dyDescent="0.2">
      <c r="A15" s="741"/>
      <c r="B15" s="745"/>
      <c r="C15" s="746"/>
      <c r="D15" s="747"/>
      <c r="E15" s="748"/>
      <c r="F15" s="748"/>
      <c r="G15" s="750"/>
      <c r="H15" s="741"/>
      <c r="I15" s="741"/>
      <c r="J15" s="741"/>
      <c r="K15" s="741"/>
      <c r="L15" s="741"/>
      <c r="M15" s="742" t="s">
        <v>26</v>
      </c>
      <c r="N15" s="744"/>
      <c r="O15" s="2"/>
    </row>
    <row r="16" spans="1:17" x14ac:dyDescent="0.2">
      <c r="A16" s="91">
        <v>1</v>
      </c>
      <c r="B16" s="28" t="s">
        <v>157</v>
      </c>
      <c r="C16" s="33"/>
      <c r="D16" s="33"/>
      <c r="E16" s="50">
        <v>2006</v>
      </c>
      <c r="F16" s="26" t="s">
        <v>12</v>
      </c>
      <c r="G16" s="64" t="s">
        <v>159</v>
      </c>
      <c r="H16" s="324" t="s">
        <v>156</v>
      </c>
      <c r="I16" s="19">
        <v>68</v>
      </c>
      <c r="J16" s="62">
        <v>39</v>
      </c>
      <c r="K16" s="27">
        <v>20</v>
      </c>
      <c r="L16" s="462"/>
      <c r="M16" s="183" t="s">
        <v>158</v>
      </c>
      <c r="N16" s="101"/>
      <c r="O16" s="2"/>
    </row>
    <row r="17" spans="1:21" ht="12.75" customHeight="1" x14ac:dyDescent="0.2">
      <c r="A17" s="91">
        <f>A16+1</f>
        <v>2</v>
      </c>
      <c r="B17" s="454" t="s">
        <v>342</v>
      </c>
      <c r="C17" s="455"/>
      <c r="D17" s="456"/>
      <c r="E17" s="102" t="s">
        <v>338</v>
      </c>
      <c r="F17" s="96">
        <v>1</v>
      </c>
      <c r="G17" s="96"/>
      <c r="H17" s="517" t="s">
        <v>283</v>
      </c>
      <c r="I17" s="82" t="s">
        <v>373</v>
      </c>
      <c r="J17" s="27">
        <v>30</v>
      </c>
      <c r="K17" s="27">
        <v>18</v>
      </c>
      <c r="L17" s="623"/>
      <c r="M17" s="35" t="s">
        <v>281</v>
      </c>
      <c r="N17" s="489"/>
      <c r="O17" s="2"/>
    </row>
    <row r="18" spans="1:21" ht="12.75" customHeight="1" x14ac:dyDescent="0.2">
      <c r="A18" s="91">
        <v>3</v>
      </c>
      <c r="B18" s="13" t="s">
        <v>196</v>
      </c>
      <c r="C18" s="23"/>
      <c r="D18" s="24"/>
      <c r="E18" s="50">
        <v>2004</v>
      </c>
      <c r="F18" s="45">
        <v>1</v>
      </c>
      <c r="G18" s="39"/>
      <c r="H18" s="25" t="s">
        <v>37</v>
      </c>
      <c r="I18" s="19">
        <v>67.8</v>
      </c>
      <c r="J18" s="27">
        <v>29</v>
      </c>
      <c r="K18" s="27">
        <v>16</v>
      </c>
      <c r="L18" s="623"/>
      <c r="M18" s="71" t="s">
        <v>197</v>
      </c>
      <c r="N18" s="489"/>
      <c r="O18" s="2"/>
    </row>
    <row r="19" spans="1:21" ht="12.75" customHeight="1" x14ac:dyDescent="0.2">
      <c r="A19" s="634"/>
      <c r="B19" s="187"/>
      <c r="C19" s="635"/>
      <c r="D19" s="635"/>
      <c r="E19" s="636"/>
      <c r="F19" s="637"/>
      <c r="G19" s="637"/>
      <c r="H19" s="637"/>
      <c r="I19" s="638"/>
      <c r="J19" s="639"/>
      <c r="K19" s="639"/>
      <c r="L19" s="109"/>
      <c r="M19" s="184"/>
      <c r="N19" s="563"/>
      <c r="O19" s="2"/>
    </row>
    <row r="20" spans="1:21" x14ac:dyDescent="0.2">
      <c r="A20" s="75"/>
      <c r="B20" s="106"/>
      <c r="C20" s="107"/>
      <c r="D20" s="107"/>
      <c r="E20" s="107"/>
      <c r="F20" s="109"/>
      <c r="G20" s="109"/>
      <c r="H20" s="109"/>
      <c r="I20" s="110"/>
      <c r="J20" s="111"/>
      <c r="K20" s="112"/>
      <c r="L20" s="112"/>
      <c r="M20" s="113"/>
      <c r="N20" s="112"/>
      <c r="O20" s="2"/>
    </row>
    <row r="21" spans="1:21" x14ac:dyDescent="0.2">
      <c r="A21" s="3" t="s">
        <v>236</v>
      </c>
      <c r="B21" s="3"/>
      <c r="C21" s="3"/>
      <c r="D21" s="3" t="s">
        <v>237</v>
      </c>
      <c r="E21" s="2"/>
      <c r="F21" s="2"/>
      <c r="G21" s="2"/>
      <c r="H21" s="2"/>
      <c r="I21" s="2"/>
      <c r="J21" s="3"/>
      <c r="K21" s="2"/>
      <c r="L21" s="2"/>
      <c r="M21" s="2"/>
      <c r="N21" s="2"/>
      <c r="O21" s="2"/>
    </row>
    <row r="22" spans="1:21" x14ac:dyDescent="0.2">
      <c r="A22" s="3"/>
      <c r="B22" s="2"/>
      <c r="C22" s="2"/>
      <c r="D22" s="3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S22"/>
      <c r="T22"/>
      <c r="U22"/>
    </row>
    <row r="23" spans="1:21" x14ac:dyDescent="0.2">
      <c r="A23" s="3" t="s">
        <v>238</v>
      </c>
      <c r="B23" s="3"/>
      <c r="C23" s="3"/>
      <c r="D23" s="3" t="s">
        <v>239</v>
      </c>
      <c r="E23" s="2"/>
      <c r="F23" s="2"/>
      <c r="G23" s="2"/>
      <c r="H23" s="2"/>
      <c r="I23" s="2"/>
      <c r="J23" s="3"/>
      <c r="K23" s="2"/>
      <c r="L23" s="2"/>
      <c r="M23" s="2"/>
      <c r="N23" s="2"/>
      <c r="O23" s="2"/>
      <c r="S23"/>
      <c r="T23"/>
      <c r="U23"/>
    </row>
    <row r="24" spans="1:2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S24"/>
      <c r="T24"/>
      <c r="U24"/>
    </row>
    <row r="25" spans="1:2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S25"/>
      <c r="T25"/>
      <c r="U25"/>
    </row>
    <row r="26" spans="1:2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S26"/>
      <c r="T26"/>
      <c r="U26"/>
    </row>
    <row r="27" spans="1:21" x14ac:dyDescent="0.2">
      <c r="S27"/>
      <c r="T27"/>
      <c r="U27"/>
    </row>
  </sheetData>
  <sortState ref="B16:N18">
    <sortCondition descending="1" ref="J16:J18"/>
  </sortState>
  <mergeCells count="25">
    <mergeCell ref="K14:K15"/>
    <mergeCell ref="L14:L15"/>
    <mergeCell ref="M14:N15"/>
    <mergeCell ref="D11:K11"/>
    <mergeCell ref="D12:K12"/>
    <mergeCell ref="H14:H15"/>
    <mergeCell ref="I14:I15"/>
    <mergeCell ref="J14:J15"/>
    <mergeCell ref="A14:A15"/>
    <mergeCell ref="B14:D15"/>
    <mergeCell ref="E14:E15"/>
    <mergeCell ref="F14:F15"/>
    <mergeCell ref="G14:G15"/>
    <mergeCell ref="D10:K10"/>
    <mergeCell ref="A1:N1"/>
    <mergeCell ref="A2:N2"/>
    <mergeCell ref="A3:N3"/>
    <mergeCell ref="A4:N4"/>
    <mergeCell ref="A5:N5"/>
    <mergeCell ref="A7:C7"/>
    <mergeCell ref="A8:C8"/>
    <mergeCell ref="D8:K8"/>
    <mergeCell ref="L8:N8"/>
    <mergeCell ref="A9:C9"/>
    <mergeCell ref="D9:K9"/>
  </mergeCells>
  <pageMargins left="0.57999999999999996" right="0.34" top="0.98425196850393704" bottom="0.3" header="0.51181102362204722" footer="0.19"/>
  <pageSetup paperSize="9" scale="9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35"/>
  <sheetViews>
    <sheetView topLeftCell="A4" zoomScaleNormal="100" workbookViewId="0">
      <selection activeCell="Q15" sqref="Q15"/>
    </sheetView>
  </sheetViews>
  <sheetFormatPr defaultRowHeight="12.75" x14ac:dyDescent="0.2"/>
  <cols>
    <col min="1" max="1" width="13.28515625" customWidth="1"/>
    <col min="3" max="3" width="21.5703125" customWidth="1"/>
    <col min="4" max="4" width="4.85546875" customWidth="1"/>
    <col min="5" max="5" width="4.42578125" customWidth="1"/>
    <col min="7" max="7" width="8" customWidth="1"/>
    <col min="9" max="9" width="20.42578125" customWidth="1"/>
  </cols>
  <sheetData>
    <row r="2" spans="1:12" x14ac:dyDescent="0.2">
      <c r="A2" s="714" t="s">
        <v>394</v>
      </c>
      <c r="B2" s="714"/>
      <c r="C2" s="714"/>
      <c r="D2" s="714"/>
      <c r="E2" s="714"/>
      <c r="F2" s="714"/>
      <c r="G2" s="714"/>
      <c r="H2" s="714"/>
      <c r="I2" s="714"/>
      <c r="J2" s="714"/>
      <c r="K2" s="714"/>
      <c r="L2" s="714"/>
    </row>
    <row r="3" spans="1:12" ht="13.5" thickBot="1" x14ac:dyDescent="0.25">
      <c r="B3" s="310"/>
      <c r="C3" s="310"/>
      <c r="D3" s="112"/>
      <c r="E3" s="112"/>
      <c r="F3" s="112"/>
      <c r="G3" s="112"/>
      <c r="H3" s="112"/>
      <c r="I3" s="112"/>
      <c r="J3" s="112"/>
      <c r="K3" s="112"/>
      <c r="L3" s="112"/>
    </row>
    <row r="4" spans="1:12" x14ac:dyDescent="0.2">
      <c r="A4" s="766" t="s">
        <v>396</v>
      </c>
      <c r="B4" s="717" t="s">
        <v>349</v>
      </c>
      <c r="C4" s="719" t="s">
        <v>17</v>
      </c>
      <c r="D4" s="720"/>
      <c r="E4" s="721"/>
      <c r="F4" s="725" t="s">
        <v>18</v>
      </c>
      <c r="G4" s="720" t="s">
        <v>348</v>
      </c>
      <c r="H4" s="720" t="s">
        <v>234</v>
      </c>
      <c r="I4" s="720" t="s">
        <v>347</v>
      </c>
      <c r="J4" s="309" t="s">
        <v>346</v>
      </c>
      <c r="K4" s="727" t="s">
        <v>235</v>
      </c>
      <c r="L4" s="729" t="s">
        <v>246</v>
      </c>
    </row>
    <row r="5" spans="1:12" ht="18.75" customHeight="1" thickBot="1" x14ac:dyDescent="0.25">
      <c r="A5" s="767"/>
      <c r="B5" s="718"/>
      <c r="C5" s="722"/>
      <c r="D5" s="723"/>
      <c r="E5" s="724"/>
      <c r="F5" s="726"/>
      <c r="G5" s="723"/>
      <c r="H5" s="723"/>
      <c r="I5" s="723"/>
      <c r="J5" s="308"/>
      <c r="K5" s="728"/>
      <c r="L5" s="730"/>
    </row>
    <row r="6" spans="1:12" ht="24.95" customHeight="1" x14ac:dyDescent="0.2">
      <c r="A6" s="711" t="s">
        <v>397</v>
      </c>
      <c r="B6" s="294">
        <v>1</v>
      </c>
      <c r="C6" s="330" t="s">
        <v>170</v>
      </c>
      <c r="D6" s="331"/>
      <c r="E6" s="471"/>
      <c r="F6" s="472">
        <v>1983</v>
      </c>
      <c r="G6" s="473">
        <v>1</v>
      </c>
      <c r="H6" s="473"/>
      <c r="I6" s="474" t="s">
        <v>56</v>
      </c>
      <c r="J6" s="475">
        <v>72.099999999999994</v>
      </c>
      <c r="K6" s="337"/>
      <c r="L6" s="304"/>
    </row>
    <row r="7" spans="1:12" ht="24.95" customHeight="1" x14ac:dyDescent="0.2">
      <c r="A7" s="712"/>
      <c r="B7" s="307">
        <v>2</v>
      </c>
      <c r="C7" s="28" t="s">
        <v>224</v>
      </c>
      <c r="D7" s="29"/>
      <c r="E7" s="56"/>
      <c r="F7" s="50">
        <v>2003</v>
      </c>
      <c r="G7" s="50">
        <v>1</v>
      </c>
      <c r="H7" s="50"/>
      <c r="I7" s="25" t="s">
        <v>43</v>
      </c>
      <c r="J7" s="467">
        <v>71</v>
      </c>
      <c r="K7" s="296"/>
      <c r="L7" s="303"/>
    </row>
    <row r="8" spans="1:12" ht="24.95" customHeight="1" x14ac:dyDescent="0.2">
      <c r="A8" s="712"/>
      <c r="B8" s="290">
        <v>3</v>
      </c>
      <c r="C8" s="13" t="s">
        <v>128</v>
      </c>
      <c r="D8" s="317"/>
      <c r="E8" s="318"/>
      <c r="F8" s="50">
        <v>1988</v>
      </c>
      <c r="G8" s="50" t="s">
        <v>12</v>
      </c>
      <c r="H8" s="311" t="s">
        <v>30</v>
      </c>
      <c r="I8" s="272" t="s">
        <v>31</v>
      </c>
      <c r="J8" s="19">
        <v>75.5</v>
      </c>
      <c r="K8" s="301"/>
      <c r="L8" s="303"/>
    </row>
    <row r="9" spans="1:12" ht="24.95" customHeight="1" x14ac:dyDescent="0.2">
      <c r="A9" s="712"/>
      <c r="B9" s="290">
        <v>4</v>
      </c>
      <c r="C9" s="28"/>
      <c r="D9" s="319"/>
      <c r="E9" s="319"/>
      <c r="F9" s="50"/>
      <c r="G9" s="69"/>
      <c r="H9" s="50"/>
      <c r="I9" s="270"/>
      <c r="J9" s="19"/>
      <c r="K9" s="462"/>
      <c r="L9" s="303"/>
    </row>
    <row r="10" spans="1:12" ht="24.95" customHeight="1" x14ac:dyDescent="0.2">
      <c r="A10" s="712"/>
      <c r="B10" s="290">
        <v>5</v>
      </c>
      <c r="C10" s="28"/>
      <c r="D10" s="319"/>
      <c r="E10" s="319"/>
      <c r="F10" s="311"/>
      <c r="G10" s="69"/>
      <c r="H10" s="320"/>
      <c r="I10" s="270"/>
      <c r="J10" s="83"/>
      <c r="K10" s="462"/>
      <c r="L10" s="303"/>
    </row>
    <row r="11" spans="1:12" ht="24.95" customHeight="1" thickBot="1" x14ac:dyDescent="0.25">
      <c r="A11" s="713"/>
      <c r="B11" s="295">
        <v>6</v>
      </c>
      <c r="C11" s="338"/>
      <c r="D11" s="339"/>
      <c r="E11" s="339"/>
      <c r="F11" s="340"/>
      <c r="G11" s="340"/>
      <c r="H11" s="341"/>
      <c r="I11" s="342"/>
      <c r="J11" s="298"/>
      <c r="K11" s="306"/>
      <c r="L11" s="305"/>
    </row>
    <row r="12" spans="1:12" ht="24.95" customHeight="1" x14ac:dyDescent="0.2">
      <c r="A12" s="711" t="s">
        <v>398</v>
      </c>
      <c r="B12" s="294">
        <v>1</v>
      </c>
      <c r="C12" s="330" t="s">
        <v>360</v>
      </c>
      <c r="D12" s="344"/>
      <c r="E12" s="476"/>
      <c r="F12" s="335">
        <v>2004</v>
      </c>
      <c r="G12" s="477">
        <v>1</v>
      </c>
      <c r="H12" s="397"/>
      <c r="I12" s="478" t="s">
        <v>94</v>
      </c>
      <c r="J12" s="479">
        <v>63</v>
      </c>
      <c r="K12" s="337"/>
      <c r="L12" s="304"/>
    </row>
    <row r="13" spans="1:12" ht="24.95" customHeight="1" x14ac:dyDescent="0.2">
      <c r="A13" s="712"/>
      <c r="B13" s="307">
        <v>2</v>
      </c>
      <c r="C13" s="28" t="s">
        <v>188</v>
      </c>
      <c r="D13" s="319"/>
      <c r="E13" s="319"/>
      <c r="F13" s="50">
        <v>2002</v>
      </c>
      <c r="G13" s="50" t="s">
        <v>12</v>
      </c>
      <c r="H13" s="311"/>
      <c r="I13" s="272" t="s">
        <v>192</v>
      </c>
      <c r="J13" s="83" t="s">
        <v>395</v>
      </c>
      <c r="K13" s="301"/>
      <c r="L13" s="303"/>
    </row>
    <row r="14" spans="1:12" ht="24.95" customHeight="1" x14ac:dyDescent="0.2">
      <c r="A14" s="712"/>
      <c r="B14" s="290">
        <v>3</v>
      </c>
      <c r="C14" s="13" t="s">
        <v>87</v>
      </c>
      <c r="D14" s="14"/>
      <c r="E14" s="314"/>
      <c r="F14" s="50">
        <v>1997</v>
      </c>
      <c r="G14" s="50">
        <v>1</v>
      </c>
      <c r="H14" s="50"/>
      <c r="I14" s="371" t="s">
        <v>61</v>
      </c>
      <c r="J14" s="367">
        <v>62.3</v>
      </c>
      <c r="K14" s="462"/>
      <c r="L14" s="303"/>
    </row>
    <row r="15" spans="1:12" ht="24.95" customHeight="1" x14ac:dyDescent="0.2">
      <c r="A15" s="712"/>
      <c r="B15" s="290">
        <v>4</v>
      </c>
      <c r="C15" s="28" t="s">
        <v>198</v>
      </c>
      <c r="D15" s="29"/>
      <c r="E15" s="56"/>
      <c r="F15" s="50">
        <v>2007</v>
      </c>
      <c r="G15" s="50">
        <v>1</v>
      </c>
      <c r="H15" s="50" t="s">
        <v>36</v>
      </c>
      <c r="I15" s="25" t="s">
        <v>37</v>
      </c>
      <c r="J15" s="367">
        <v>62.7</v>
      </c>
      <c r="K15" s="296"/>
      <c r="L15" s="303"/>
    </row>
    <row r="16" spans="1:12" s="288" customFormat="1" ht="24.95" customHeight="1" x14ac:dyDescent="0.2">
      <c r="A16" s="712"/>
      <c r="B16" s="290">
        <v>5</v>
      </c>
      <c r="C16" s="28" t="s">
        <v>104</v>
      </c>
      <c r="D16" s="319"/>
      <c r="E16" s="319"/>
      <c r="F16" s="50">
        <v>2002</v>
      </c>
      <c r="G16" s="69" t="s">
        <v>12</v>
      </c>
      <c r="H16" s="66"/>
      <c r="I16" s="270" t="s">
        <v>77</v>
      </c>
      <c r="J16" s="83">
        <v>61.9</v>
      </c>
      <c r="K16" s="462"/>
      <c r="L16" s="303"/>
    </row>
    <row r="17" spans="1:12" s="288" customFormat="1" ht="24.95" customHeight="1" thickBot="1" x14ac:dyDescent="0.25">
      <c r="A17" s="713"/>
      <c r="B17" s="295">
        <v>6</v>
      </c>
      <c r="C17" s="338"/>
      <c r="D17" s="339"/>
      <c r="E17" s="339"/>
      <c r="F17" s="340"/>
      <c r="G17" s="340"/>
      <c r="H17" s="341"/>
      <c r="I17" s="342"/>
      <c r="J17" s="298"/>
      <c r="K17" s="306"/>
      <c r="L17" s="305"/>
    </row>
    <row r="18" spans="1:12" ht="24.95" customHeight="1" x14ac:dyDescent="0.2">
      <c r="A18" s="711" t="s">
        <v>399</v>
      </c>
      <c r="B18" s="294">
        <v>1</v>
      </c>
      <c r="C18" s="330" t="s">
        <v>97</v>
      </c>
      <c r="D18" s="344"/>
      <c r="E18" s="476"/>
      <c r="F18" s="335">
        <v>1979</v>
      </c>
      <c r="G18" s="477">
        <v>1</v>
      </c>
      <c r="H18" s="397"/>
      <c r="I18" s="478" t="s">
        <v>64</v>
      </c>
      <c r="J18" s="479">
        <v>66.7</v>
      </c>
      <c r="K18" s="337"/>
      <c r="L18" s="304"/>
    </row>
    <row r="19" spans="1:12" ht="24.95" customHeight="1" x14ac:dyDescent="0.2">
      <c r="A19" s="712"/>
      <c r="B19" s="307">
        <v>2</v>
      </c>
      <c r="C19" s="28" t="s">
        <v>126</v>
      </c>
      <c r="D19" s="319"/>
      <c r="E19" s="319"/>
      <c r="F19" s="50">
        <v>1999</v>
      </c>
      <c r="G19" s="50" t="s">
        <v>12</v>
      </c>
      <c r="H19" s="311" t="s">
        <v>30</v>
      </c>
      <c r="I19" s="272" t="s">
        <v>31</v>
      </c>
      <c r="J19" s="83">
        <v>66.7</v>
      </c>
      <c r="K19" s="301"/>
      <c r="L19" s="303"/>
    </row>
    <row r="20" spans="1:12" ht="24.95" customHeight="1" x14ac:dyDescent="0.2">
      <c r="A20" s="712"/>
      <c r="B20" s="290">
        <v>3</v>
      </c>
      <c r="C20" s="13" t="s">
        <v>39</v>
      </c>
      <c r="D20" s="14"/>
      <c r="E20" s="314"/>
      <c r="F20" s="50">
        <v>1989</v>
      </c>
      <c r="G20" s="50" t="s">
        <v>10</v>
      </c>
      <c r="H20" s="50" t="s">
        <v>40</v>
      </c>
      <c r="I20" s="371" t="s">
        <v>41</v>
      </c>
      <c r="J20" s="367">
        <v>67.599999999999994</v>
      </c>
      <c r="K20" s="462"/>
      <c r="L20" s="303"/>
    </row>
    <row r="21" spans="1:12" s="288" customFormat="1" ht="24.95" customHeight="1" x14ac:dyDescent="0.2">
      <c r="A21" s="712"/>
      <c r="B21" s="290">
        <v>4</v>
      </c>
      <c r="C21" s="28" t="s">
        <v>200</v>
      </c>
      <c r="D21" s="29"/>
      <c r="E21" s="56"/>
      <c r="F21" s="50">
        <v>2006</v>
      </c>
      <c r="G21" s="50">
        <v>1</v>
      </c>
      <c r="H21" s="50" t="s">
        <v>36</v>
      </c>
      <c r="I21" s="25" t="s">
        <v>37</v>
      </c>
      <c r="J21" s="367">
        <v>68</v>
      </c>
      <c r="K21" s="296"/>
      <c r="L21" s="303"/>
    </row>
    <row r="22" spans="1:12" ht="24.95" customHeight="1" x14ac:dyDescent="0.2">
      <c r="A22" s="712"/>
      <c r="B22" s="290">
        <v>5</v>
      </c>
      <c r="C22" s="28" t="s">
        <v>143</v>
      </c>
      <c r="D22" s="319"/>
      <c r="E22" s="319"/>
      <c r="F22" s="50">
        <v>2002</v>
      </c>
      <c r="G22" s="69" t="s">
        <v>12</v>
      </c>
      <c r="H22" s="66" t="s">
        <v>68</v>
      </c>
      <c r="I22" s="270" t="s">
        <v>69</v>
      </c>
      <c r="J22" s="83">
        <v>67.599999999999994</v>
      </c>
      <c r="K22" s="462"/>
      <c r="L22" s="303"/>
    </row>
    <row r="23" spans="1:12" ht="24.95" customHeight="1" thickBot="1" x14ac:dyDescent="0.25">
      <c r="A23" s="713"/>
      <c r="B23" s="295">
        <v>6</v>
      </c>
      <c r="C23" s="338"/>
      <c r="D23" s="339"/>
      <c r="E23" s="339"/>
      <c r="F23" s="340"/>
      <c r="G23" s="340"/>
      <c r="H23" s="341"/>
      <c r="I23" s="342"/>
      <c r="J23" s="298"/>
      <c r="K23" s="306"/>
      <c r="L23" s="305"/>
    </row>
    <row r="24" spans="1:12" ht="24.95" customHeight="1" x14ac:dyDescent="0.2">
      <c r="A24" s="711" t="s">
        <v>400</v>
      </c>
      <c r="B24" s="294">
        <v>1</v>
      </c>
      <c r="C24" s="330" t="s">
        <v>183</v>
      </c>
      <c r="D24" s="344"/>
      <c r="E24" s="476"/>
      <c r="F24" s="335">
        <v>1995</v>
      </c>
      <c r="G24" s="477" t="s">
        <v>12</v>
      </c>
      <c r="H24" s="397"/>
      <c r="I24" s="478" t="s">
        <v>41</v>
      </c>
      <c r="J24" s="479">
        <v>72.900000000000006</v>
      </c>
      <c r="K24" s="337"/>
      <c r="L24" s="304"/>
    </row>
    <row r="25" spans="1:12" ht="24.95" customHeight="1" x14ac:dyDescent="0.2">
      <c r="A25" s="712"/>
      <c r="B25" s="307">
        <v>2</v>
      </c>
      <c r="C25" s="28" t="s">
        <v>142</v>
      </c>
      <c r="D25" s="319"/>
      <c r="E25" s="319"/>
      <c r="F25" s="50">
        <v>2000</v>
      </c>
      <c r="G25" s="50" t="s">
        <v>12</v>
      </c>
      <c r="H25" s="311" t="s">
        <v>68</v>
      </c>
      <c r="I25" s="272" t="s">
        <v>69</v>
      </c>
      <c r="J25" s="83">
        <v>72.599999999999994</v>
      </c>
      <c r="K25" s="301"/>
      <c r="L25" s="303"/>
    </row>
    <row r="26" spans="1:12" ht="24.95" customHeight="1" x14ac:dyDescent="0.2">
      <c r="A26" s="712"/>
      <c r="B26" s="290">
        <v>3</v>
      </c>
      <c r="C26" s="13" t="s">
        <v>60</v>
      </c>
      <c r="D26" s="14"/>
      <c r="E26" s="314"/>
      <c r="F26" s="50">
        <v>1999</v>
      </c>
      <c r="G26" s="50" t="s">
        <v>11</v>
      </c>
      <c r="H26" s="50"/>
      <c r="I26" s="371" t="s">
        <v>61</v>
      </c>
      <c r="J26" s="367">
        <v>73</v>
      </c>
      <c r="K26" s="462"/>
      <c r="L26" s="303"/>
    </row>
    <row r="27" spans="1:12" ht="24.95" customHeight="1" x14ac:dyDescent="0.2">
      <c r="A27" s="712"/>
      <c r="B27" s="290">
        <v>4</v>
      </c>
      <c r="C27" s="28" t="s">
        <v>106</v>
      </c>
      <c r="D27" s="29"/>
      <c r="E27" s="56"/>
      <c r="F27" s="50">
        <v>2002</v>
      </c>
      <c r="G27" s="50" t="s">
        <v>12</v>
      </c>
      <c r="H27" s="50"/>
      <c r="I27" s="25" t="s">
        <v>77</v>
      </c>
      <c r="J27" s="367">
        <v>70.099999999999994</v>
      </c>
      <c r="K27" s="296"/>
      <c r="L27" s="303"/>
    </row>
    <row r="28" spans="1:12" ht="24.95" customHeight="1" x14ac:dyDescent="0.2">
      <c r="A28" s="712"/>
      <c r="B28" s="290">
        <v>5</v>
      </c>
      <c r="C28" s="28" t="s">
        <v>201</v>
      </c>
      <c r="D28" s="319"/>
      <c r="E28" s="319"/>
      <c r="F28" s="50">
        <v>1990</v>
      </c>
      <c r="G28" s="69" t="s">
        <v>12</v>
      </c>
      <c r="H28" s="66" t="s">
        <v>36</v>
      </c>
      <c r="I28" s="270" t="s">
        <v>37</v>
      </c>
      <c r="J28" s="83">
        <v>72.900000000000006</v>
      </c>
      <c r="K28" s="462"/>
      <c r="L28" s="303"/>
    </row>
    <row r="29" spans="1:12" ht="24.95" customHeight="1" thickBot="1" x14ac:dyDescent="0.25">
      <c r="A29" s="713"/>
      <c r="B29" s="295">
        <v>6</v>
      </c>
      <c r="C29" s="338" t="s">
        <v>119</v>
      </c>
      <c r="D29" s="339"/>
      <c r="E29" s="339"/>
      <c r="F29" s="340">
        <v>1989</v>
      </c>
      <c r="G29" s="340" t="s">
        <v>12</v>
      </c>
      <c r="H29" s="341"/>
      <c r="I29" s="342" t="s">
        <v>31</v>
      </c>
      <c r="J29" s="298">
        <v>72.7</v>
      </c>
      <c r="K29" s="306"/>
      <c r="L29" s="305"/>
    </row>
    <row r="30" spans="1:12" ht="24.95" customHeight="1" x14ac:dyDescent="0.2">
      <c r="A30" s="711" t="s">
        <v>401</v>
      </c>
      <c r="B30" s="294">
        <v>1</v>
      </c>
      <c r="C30" s="330" t="s">
        <v>65</v>
      </c>
      <c r="D30" s="344"/>
      <c r="E30" s="476"/>
      <c r="F30" s="335">
        <v>1991</v>
      </c>
      <c r="G30" s="477" t="s">
        <v>12</v>
      </c>
      <c r="H30" s="397"/>
      <c r="I30" s="478" t="s">
        <v>64</v>
      </c>
      <c r="J30" s="479">
        <v>77.900000000000006</v>
      </c>
      <c r="K30" s="337"/>
      <c r="L30" s="304"/>
    </row>
    <row r="31" spans="1:12" ht="24.95" customHeight="1" x14ac:dyDescent="0.2">
      <c r="A31" s="712"/>
      <c r="B31" s="307">
        <v>2</v>
      </c>
      <c r="C31" s="28" t="s">
        <v>209</v>
      </c>
      <c r="D31" s="319"/>
      <c r="E31" s="319"/>
      <c r="F31" s="50">
        <v>1993</v>
      </c>
      <c r="G31" s="50" t="s">
        <v>10</v>
      </c>
      <c r="H31" s="311"/>
      <c r="I31" s="272" t="s">
        <v>61</v>
      </c>
      <c r="J31" s="83">
        <v>76.7</v>
      </c>
      <c r="K31" s="301"/>
      <c r="L31" s="303"/>
    </row>
    <row r="32" spans="1:12" s="288" customFormat="1" ht="24.95" customHeight="1" x14ac:dyDescent="0.2">
      <c r="A32" s="712"/>
      <c r="B32" s="290">
        <v>3</v>
      </c>
      <c r="C32" s="13" t="s">
        <v>58</v>
      </c>
      <c r="D32" s="14"/>
      <c r="E32" s="314"/>
      <c r="F32" s="50"/>
      <c r="G32" s="50" t="s">
        <v>10</v>
      </c>
      <c r="H32" s="50" t="s">
        <v>36</v>
      </c>
      <c r="I32" s="371" t="s">
        <v>37</v>
      </c>
      <c r="J32" s="367">
        <v>78</v>
      </c>
      <c r="K32" s="462"/>
      <c r="L32" s="303"/>
    </row>
    <row r="33" spans="1:12" ht="24.95" customHeight="1" x14ac:dyDescent="0.2">
      <c r="A33" s="712"/>
      <c r="B33" s="290">
        <v>4</v>
      </c>
      <c r="C33" s="28" t="s">
        <v>123</v>
      </c>
      <c r="D33" s="29"/>
      <c r="E33" s="56"/>
      <c r="F33" s="50">
        <v>1992</v>
      </c>
      <c r="G33" s="50" t="s">
        <v>10</v>
      </c>
      <c r="H33" s="50" t="s">
        <v>30</v>
      </c>
      <c r="I33" s="25" t="s">
        <v>31</v>
      </c>
      <c r="J33" s="367">
        <v>77</v>
      </c>
      <c r="K33" s="296"/>
      <c r="L33" s="303"/>
    </row>
    <row r="34" spans="1:12" ht="24.95" customHeight="1" x14ac:dyDescent="0.2">
      <c r="A34" s="712"/>
      <c r="B34" s="290">
        <v>5</v>
      </c>
      <c r="C34" s="28" t="s">
        <v>144</v>
      </c>
      <c r="D34" s="319"/>
      <c r="E34" s="319"/>
      <c r="F34" s="50">
        <v>2000</v>
      </c>
      <c r="G34" s="69" t="s">
        <v>11</v>
      </c>
      <c r="H34" s="66" t="s">
        <v>68</v>
      </c>
      <c r="I34" s="270" t="s">
        <v>69</v>
      </c>
      <c r="J34" s="83">
        <v>77.7</v>
      </c>
      <c r="K34" s="462"/>
      <c r="L34" s="303"/>
    </row>
    <row r="35" spans="1:12" ht="24.95" customHeight="1" thickBot="1" x14ac:dyDescent="0.25">
      <c r="A35" s="713"/>
      <c r="B35" s="295">
        <v>6</v>
      </c>
      <c r="C35" s="338" t="s">
        <v>325</v>
      </c>
      <c r="D35" s="339"/>
      <c r="E35" s="339"/>
      <c r="F35" s="340">
        <v>1991</v>
      </c>
      <c r="G35" s="340" t="s">
        <v>12</v>
      </c>
      <c r="H35" s="341"/>
      <c r="I35" s="342" t="s">
        <v>27</v>
      </c>
      <c r="J35" s="298">
        <v>78</v>
      </c>
      <c r="K35" s="306"/>
      <c r="L35" s="305"/>
    </row>
  </sheetData>
  <sortState ref="C30:L35">
    <sortCondition ref="K30:K35"/>
  </sortState>
  <mergeCells count="15">
    <mergeCell ref="A2:L2"/>
    <mergeCell ref="A4:A5"/>
    <mergeCell ref="B4:B5"/>
    <mergeCell ref="C4:E5"/>
    <mergeCell ref="F4:F5"/>
    <mergeCell ref="G4:G5"/>
    <mergeCell ref="H4:H5"/>
    <mergeCell ref="I4:I5"/>
    <mergeCell ref="K4:K5"/>
    <mergeCell ref="L4:L5"/>
    <mergeCell ref="A6:A11"/>
    <mergeCell ref="A12:A17"/>
    <mergeCell ref="A18:A23"/>
    <mergeCell ref="A24:A29"/>
    <mergeCell ref="A30:A35"/>
  </mergeCells>
  <pageMargins left="0.35433070866141736" right="0.37401574803149606" top="0.27559055118110237" bottom="0.27559055118110237" header="0.31496062992125984" footer="0.31496062992125984"/>
  <pageSetup paperSize="9" scale="77" orientation="portrait" r:id="rId1"/>
  <rowBreaks count="1" manualBreakCount="1">
    <brk id="29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7"/>
  <sheetViews>
    <sheetView showWhiteSpace="0" view="pageLayout" topLeftCell="A8" zoomScale="90" zoomScaleNormal="110" zoomScalePageLayoutView="90" workbookViewId="0">
      <selection activeCell="B15" sqref="B15:I21"/>
    </sheetView>
  </sheetViews>
  <sheetFormatPr defaultColWidth="9.140625" defaultRowHeight="12.75" x14ac:dyDescent="0.2"/>
  <cols>
    <col min="1" max="1" width="5.42578125" style="1" customWidth="1"/>
    <col min="2" max="2" width="13.7109375" style="1" customWidth="1"/>
    <col min="3" max="3" width="7.42578125" style="1" customWidth="1"/>
    <col min="4" max="4" width="1.7109375" style="1" customWidth="1"/>
    <col min="5" max="5" width="8.5703125" style="1" customWidth="1"/>
    <col min="6" max="6" width="6.28515625" style="1" customWidth="1"/>
    <col min="7" max="7" width="10.7109375" style="1" customWidth="1"/>
    <col min="8" max="8" width="19.85546875" style="1" customWidth="1"/>
    <col min="9" max="9" width="7" style="1" customWidth="1"/>
    <col min="10" max="10" width="6.42578125" style="1" customWidth="1"/>
    <col min="11" max="11" width="6.140625" style="1" customWidth="1"/>
    <col min="12" max="12" width="7.28515625" style="1" customWidth="1"/>
    <col min="13" max="13" width="6.42578125" style="1" customWidth="1"/>
    <col min="14" max="14" width="6.28515625" style="1" customWidth="1"/>
    <col min="15" max="15" width="6.7109375" style="1" customWidth="1"/>
    <col min="16" max="16" width="10.7109375" style="1" customWidth="1"/>
    <col min="17" max="17" width="18.42578125" style="1" customWidth="1"/>
    <col min="18" max="16384" width="9.140625" style="1"/>
  </cols>
  <sheetData>
    <row r="1" spans="1:17" x14ac:dyDescent="0.2">
      <c r="A1" s="733" t="s">
        <v>0</v>
      </c>
      <c r="B1" s="733"/>
      <c r="C1" s="733"/>
      <c r="D1" s="733"/>
      <c r="E1" s="733"/>
      <c r="F1" s="733"/>
      <c r="G1" s="733"/>
      <c r="H1" s="733"/>
      <c r="I1" s="733"/>
      <c r="J1" s="733"/>
      <c r="K1" s="733"/>
      <c r="L1" s="733"/>
      <c r="M1" s="733"/>
      <c r="N1" s="733"/>
      <c r="O1" s="733"/>
      <c r="P1" s="733"/>
      <c r="Q1" s="733"/>
    </row>
    <row r="2" spans="1:17" x14ac:dyDescent="0.2">
      <c r="A2" s="733" t="s">
        <v>1</v>
      </c>
      <c r="B2" s="733"/>
      <c r="C2" s="733"/>
      <c r="D2" s="733"/>
      <c r="E2" s="733"/>
      <c r="F2" s="733"/>
      <c r="G2" s="733"/>
      <c r="H2" s="733"/>
      <c r="I2" s="733"/>
      <c r="J2" s="733"/>
      <c r="K2" s="733"/>
      <c r="L2" s="733"/>
      <c r="M2" s="733"/>
      <c r="N2" s="733"/>
      <c r="O2" s="733"/>
      <c r="P2" s="733"/>
      <c r="Q2" s="733"/>
    </row>
    <row r="3" spans="1:17" x14ac:dyDescent="0.2">
      <c r="A3" s="733" t="s">
        <v>2</v>
      </c>
      <c r="B3" s="733"/>
      <c r="C3" s="733"/>
      <c r="D3" s="733"/>
      <c r="E3" s="733"/>
      <c r="F3" s="733"/>
      <c r="G3" s="733"/>
      <c r="H3" s="733"/>
      <c r="I3" s="733"/>
      <c r="J3" s="733"/>
      <c r="K3" s="733"/>
      <c r="L3" s="733"/>
      <c r="M3" s="733"/>
      <c r="N3" s="733"/>
      <c r="O3" s="733"/>
      <c r="P3" s="733"/>
      <c r="Q3" s="733"/>
    </row>
    <row r="4" spans="1:17" x14ac:dyDescent="0.2">
      <c r="A4" s="733" t="s">
        <v>231</v>
      </c>
      <c r="B4" s="733"/>
      <c r="C4" s="733"/>
      <c r="D4" s="733"/>
      <c r="E4" s="733"/>
      <c r="F4" s="733"/>
      <c r="G4" s="733"/>
      <c r="H4" s="733"/>
      <c r="I4" s="733"/>
      <c r="J4" s="733"/>
      <c r="K4" s="733"/>
      <c r="L4" s="733"/>
      <c r="M4" s="733"/>
      <c r="N4" s="733"/>
      <c r="O4" s="733"/>
      <c r="P4" s="733"/>
      <c r="Q4" s="733"/>
    </row>
    <row r="5" spans="1:17" x14ac:dyDescent="0.2">
      <c r="A5" s="733" t="s">
        <v>4</v>
      </c>
      <c r="B5" s="733"/>
      <c r="C5" s="733"/>
      <c r="D5" s="733"/>
      <c r="E5" s="733"/>
      <c r="F5" s="733"/>
      <c r="G5" s="733"/>
      <c r="H5" s="733"/>
      <c r="I5" s="733"/>
      <c r="J5" s="733"/>
      <c r="K5" s="733"/>
      <c r="L5" s="733"/>
      <c r="M5" s="733"/>
      <c r="N5" s="733"/>
      <c r="O5" s="733"/>
      <c r="P5" s="733"/>
      <c r="Q5" s="733"/>
    </row>
    <row r="6" spans="1:17" x14ac:dyDescent="0.2">
      <c r="A6" s="734" t="s">
        <v>95</v>
      </c>
      <c r="B6" s="734"/>
      <c r="C6" s="734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4" t="s">
        <v>5</v>
      </c>
      <c r="P6" s="4"/>
      <c r="Q6" s="4"/>
    </row>
    <row r="7" spans="1:17" x14ac:dyDescent="0.2">
      <c r="A7" s="735" t="s">
        <v>6</v>
      </c>
      <c r="B7" s="735"/>
      <c r="C7" s="735"/>
      <c r="D7" s="731" t="s">
        <v>7</v>
      </c>
      <c r="E7" s="732"/>
      <c r="F7" s="732"/>
      <c r="G7" s="732"/>
      <c r="H7" s="732"/>
      <c r="I7" s="732"/>
      <c r="J7" s="732"/>
      <c r="K7" s="732"/>
      <c r="L7" s="732"/>
      <c r="M7" s="732"/>
      <c r="N7" s="731"/>
      <c r="O7" s="736" t="s">
        <v>8</v>
      </c>
      <c r="P7" s="737"/>
      <c r="Q7" s="738"/>
    </row>
    <row r="8" spans="1:17" ht="25.5" customHeight="1" x14ac:dyDescent="0.2">
      <c r="A8" s="739" t="s">
        <v>4</v>
      </c>
      <c r="B8" s="739"/>
      <c r="C8" s="739"/>
      <c r="D8" s="740" t="s">
        <v>9</v>
      </c>
      <c r="E8" s="768"/>
      <c r="F8" s="768"/>
      <c r="G8" s="768"/>
      <c r="H8" s="768"/>
      <c r="I8" s="768"/>
      <c r="J8" s="768"/>
      <c r="K8" s="768"/>
      <c r="L8" s="768"/>
      <c r="M8" s="768"/>
      <c r="N8" s="769"/>
      <c r="O8" s="5" t="s">
        <v>10</v>
      </c>
      <c r="P8" s="5" t="s">
        <v>11</v>
      </c>
      <c r="Q8" s="5" t="s">
        <v>12</v>
      </c>
    </row>
    <row r="9" spans="1:17" x14ac:dyDescent="0.2">
      <c r="A9" s="6"/>
      <c r="B9" s="6"/>
      <c r="C9" s="6"/>
      <c r="D9" s="731" t="s">
        <v>249</v>
      </c>
      <c r="E9" s="732"/>
      <c r="F9" s="732"/>
      <c r="G9" s="732"/>
      <c r="H9" s="732"/>
      <c r="I9" s="732"/>
      <c r="J9" s="732"/>
      <c r="K9" s="732"/>
      <c r="L9" s="732"/>
      <c r="M9" s="732"/>
      <c r="N9" s="731"/>
      <c r="O9" s="7">
        <v>192</v>
      </c>
      <c r="P9" s="7">
        <v>126</v>
      </c>
      <c r="Q9" s="7">
        <v>75</v>
      </c>
    </row>
    <row r="10" spans="1:17" x14ac:dyDescent="0.2">
      <c r="A10" s="8" t="s">
        <v>13</v>
      </c>
      <c r="B10" s="9"/>
      <c r="C10" s="9">
        <v>33</v>
      </c>
      <c r="D10" s="731" t="s">
        <v>245</v>
      </c>
      <c r="E10" s="731"/>
      <c r="F10" s="731"/>
      <c r="G10" s="731"/>
      <c r="H10" s="731"/>
      <c r="I10" s="731"/>
      <c r="J10" s="731"/>
      <c r="K10" s="731"/>
      <c r="L10" s="731"/>
      <c r="M10" s="731"/>
      <c r="N10" s="731"/>
      <c r="O10" s="10"/>
      <c r="P10" s="76"/>
      <c r="Q10" s="76"/>
    </row>
    <row r="11" spans="1:17" x14ac:dyDescent="0.2">
      <c r="A11" s="8" t="s">
        <v>14</v>
      </c>
      <c r="B11" s="9"/>
      <c r="C11" s="9">
        <v>171</v>
      </c>
      <c r="D11" s="731" t="s">
        <v>15</v>
      </c>
      <c r="E11" s="731"/>
      <c r="F11" s="731"/>
      <c r="G11" s="731"/>
      <c r="H11" s="731"/>
      <c r="I11" s="731"/>
      <c r="J11" s="731"/>
      <c r="K11" s="731"/>
      <c r="L11" s="731"/>
      <c r="M11" s="731"/>
      <c r="N11" s="731"/>
      <c r="O11" s="76"/>
      <c r="P11" s="76"/>
      <c r="Q11" s="76"/>
    </row>
    <row r="12" spans="1:17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ht="12.75" customHeight="1" x14ac:dyDescent="0.2">
      <c r="A13" s="770" t="s">
        <v>16</v>
      </c>
      <c r="B13" s="742" t="s">
        <v>17</v>
      </c>
      <c r="C13" s="743"/>
      <c r="D13" s="744"/>
      <c r="E13" s="748" t="s">
        <v>18</v>
      </c>
      <c r="F13" s="748" t="s">
        <v>19</v>
      </c>
      <c r="G13" s="749" t="s">
        <v>20</v>
      </c>
      <c r="H13" s="741" t="s">
        <v>21</v>
      </c>
      <c r="I13" s="741" t="s">
        <v>22</v>
      </c>
      <c r="J13" s="741" t="s">
        <v>235</v>
      </c>
      <c r="K13" s="777" t="s">
        <v>246</v>
      </c>
      <c r="L13" s="777"/>
      <c r="M13" s="741" t="s">
        <v>23</v>
      </c>
      <c r="N13" s="741" t="s">
        <v>24</v>
      </c>
      <c r="O13" s="741" t="s">
        <v>25</v>
      </c>
      <c r="P13" s="742" t="s">
        <v>26</v>
      </c>
      <c r="Q13" s="744"/>
    </row>
    <row r="14" spans="1:17" x14ac:dyDescent="0.2">
      <c r="A14" s="770"/>
      <c r="B14" s="745"/>
      <c r="C14" s="746"/>
      <c r="D14" s="747"/>
      <c r="E14" s="748"/>
      <c r="F14" s="748"/>
      <c r="G14" s="771"/>
      <c r="H14" s="749"/>
      <c r="I14" s="741"/>
      <c r="J14" s="741"/>
      <c r="K14" s="44" t="s">
        <v>247</v>
      </c>
      <c r="L14" s="44" t="s">
        <v>248</v>
      </c>
      <c r="M14" s="741"/>
      <c r="N14" s="741"/>
      <c r="O14" s="741"/>
      <c r="P14" s="775"/>
      <c r="Q14" s="776"/>
    </row>
    <row r="15" spans="1:17" s="22" customFormat="1" ht="17.100000000000001" customHeight="1" x14ac:dyDescent="0.2">
      <c r="A15" s="73">
        <v>1</v>
      </c>
      <c r="B15" s="13" t="s">
        <v>188</v>
      </c>
      <c r="C15" s="14"/>
      <c r="D15" s="314"/>
      <c r="E15" s="469">
        <v>2002</v>
      </c>
      <c r="F15" s="565" t="s">
        <v>12</v>
      </c>
      <c r="G15" s="601"/>
      <c r="H15" s="602" t="s">
        <v>192</v>
      </c>
      <c r="I15" s="82" t="s">
        <v>395</v>
      </c>
      <c r="J15" s="116">
        <v>83</v>
      </c>
      <c r="K15" s="555">
        <v>98</v>
      </c>
      <c r="L15" s="57">
        <f>K15/2</f>
        <v>49</v>
      </c>
      <c r="M15" s="117">
        <f>J15+L15</f>
        <v>132</v>
      </c>
      <c r="N15" s="116">
        <v>20</v>
      </c>
      <c r="O15" s="169" t="s">
        <v>393</v>
      </c>
      <c r="P15" s="591" t="s">
        <v>193</v>
      </c>
      <c r="Q15" s="592"/>
    </row>
    <row r="16" spans="1:17" s="22" customFormat="1" ht="17.100000000000001" customHeight="1" x14ac:dyDescent="0.2">
      <c r="A16" s="73">
        <f>A15+1</f>
        <v>2</v>
      </c>
      <c r="B16" s="13" t="s">
        <v>104</v>
      </c>
      <c r="C16" s="317"/>
      <c r="D16" s="318"/>
      <c r="E16" s="311">
        <v>2002</v>
      </c>
      <c r="F16" s="69" t="s">
        <v>12</v>
      </c>
      <c r="G16" s="312"/>
      <c r="H16" s="544" t="s">
        <v>77</v>
      </c>
      <c r="I16" s="119">
        <v>61.9</v>
      </c>
      <c r="J16" s="18">
        <v>50</v>
      </c>
      <c r="K16" s="44">
        <v>91</v>
      </c>
      <c r="L16" s="57">
        <f>K16/2</f>
        <v>45.5</v>
      </c>
      <c r="M16" s="120">
        <f>J16+L16</f>
        <v>95.5</v>
      </c>
      <c r="N16" s="18">
        <v>18</v>
      </c>
      <c r="O16" s="118" t="s">
        <v>12</v>
      </c>
      <c r="P16" s="37" t="s">
        <v>105</v>
      </c>
      <c r="Q16" s="101"/>
    </row>
    <row r="17" spans="1:17" s="22" customFormat="1" ht="17.100000000000001" customHeight="1" x14ac:dyDescent="0.2">
      <c r="A17" s="73">
        <f t="shared" ref="A17:A21" si="0">A16+1</f>
        <v>3</v>
      </c>
      <c r="B17" s="28" t="s">
        <v>198</v>
      </c>
      <c r="C17" s="319"/>
      <c r="D17" s="319"/>
      <c r="E17" s="311">
        <v>2007</v>
      </c>
      <c r="F17" s="315">
        <v>1</v>
      </c>
      <c r="G17" s="365" t="s">
        <v>36</v>
      </c>
      <c r="H17" s="180" t="s">
        <v>37</v>
      </c>
      <c r="I17" s="83">
        <v>62.7</v>
      </c>
      <c r="J17" s="116">
        <v>60</v>
      </c>
      <c r="K17" s="44">
        <v>70</v>
      </c>
      <c r="L17" s="57">
        <f>K17/2</f>
        <v>35</v>
      </c>
      <c r="M17" s="117">
        <f>J17+L17</f>
        <v>95</v>
      </c>
      <c r="N17" s="116">
        <v>16</v>
      </c>
      <c r="O17" s="462" t="s">
        <v>12</v>
      </c>
      <c r="P17" s="35" t="s">
        <v>199</v>
      </c>
      <c r="Q17" s="101"/>
    </row>
    <row r="18" spans="1:17" s="22" customFormat="1" ht="17.100000000000001" customHeight="1" x14ac:dyDescent="0.2">
      <c r="A18" s="73">
        <f t="shared" si="0"/>
        <v>4</v>
      </c>
      <c r="B18" s="13" t="s">
        <v>87</v>
      </c>
      <c r="C18" s="317"/>
      <c r="D18" s="318"/>
      <c r="E18" s="50">
        <v>1997</v>
      </c>
      <c r="F18" s="69" t="s">
        <v>12</v>
      </c>
      <c r="G18" s="50"/>
      <c r="H18" s="25" t="s">
        <v>61</v>
      </c>
      <c r="I18" s="83">
        <v>62.3</v>
      </c>
      <c r="J18" s="116">
        <v>34</v>
      </c>
      <c r="K18" s="44">
        <v>110</v>
      </c>
      <c r="L18" s="57">
        <f>K18/2</f>
        <v>55</v>
      </c>
      <c r="M18" s="117">
        <f>J18+L18</f>
        <v>89</v>
      </c>
      <c r="N18" s="116">
        <v>15</v>
      </c>
      <c r="O18" s="462" t="s">
        <v>12</v>
      </c>
      <c r="P18" s="35" t="s">
        <v>62</v>
      </c>
      <c r="Q18" s="101"/>
    </row>
    <row r="19" spans="1:17" s="22" customFormat="1" ht="17.100000000000001" customHeight="1" x14ac:dyDescent="0.2">
      <c r="A19" s="73">
        <f t="shared" si="0"/>
        <v>5</v>
      </c>
      <c r="B19" s="13" t="s">
        <v>508</v>
      </c>
      <c r="C19" s="317"/>
      <c r="D19" s="318"/>
      <c r="E19" s="50">
        <v>2001</v>
      </c>
      <c r="F19" s="69">
        <v>1</v>
      </c>
      <c r="G19" s="50"/>
      <c r="H19" s="25" t="s">
        <v>509</v>
      </c>
      <c r="I19" s="83">
        <v>62.9</v>
      </c>
      <c r="J19" s="116">
        <v>35</v>
      </c>
      <c r="K19" s="675">
        <v>100</v>
      </c>
      <c r="L19" s="57">
        <f t="shared" ref="L19:L20" si="1">K19/2</f>
        <v>50</v>
      </c>
      <c r="M19" s="117">
        <f t="shared" ref="M19:M20" si="2">J19+L19</f>
        <v>85</v>
      </c>
      <c r="N19" s="116">
        <v>14</v>
      </c>
      <c r="O19" s="674" t="s">
        <v>12</v>
      </c>
      <c r="P19" s="35" t="s">
        <v>510</v>
      </c>
      <c r="Q19" s="101"/>
    </row>
    <row r="20" spans="1:17" s="22" customFormat="1" ht="17.100000000000001" customHeight="1" x14ac:dyDescent="0.2">
      <c r="A20" s="73">
        <f t="shared" si="0"/>
        <v>6</v>
      </c>
      <c r="B20" s="28" t="s">
        <v>501</v>
      </c>
      <c r="C20" s="29"/>
      <c r="D20" s="56"/>
      <c r="E20" s="311">
        <v>2001</v>
      </c>
      <c r="F20" s="69" t="s">
        <v>12</v>
      </c>
      <c r="G20" s="324" t="s">
        <v>36</v>
      </c>
      <c r="H20" s="544" t="s">
        <v>37</v>
      </c>
      <c r="I20" s="83">
        <v>63</v>
      </c>
      <c r="J20" s="116">
        <v>34</v>
      </c>
      <c r="K20" s="675">
        <v>85</v>
      </c>
      <c r="L20" s="57">
        <f t="shared" si="1"/>
        <v>42.5</v>
      </c>
      <c r="M20" s="117">
        <f t="shared" si="2"/>
        <v>76.5</v>
      </c>
      <c r="N20" s="116">
        <v>13</v>
      </c>
      <c r="O20" s="674" t="s">
        <v>12</v>
      </c>
      <c r="P20" s="35" t="s">
        <v>38</v>
      </c>
      <c r="Q20" s="101"/>
    </row>
    <row r="21" spans="1:17" s="22" customFormat="1" ht="17.100000000000001" customHeight="1" x14ac:dyDescent="0.2">
      <c r="A21" s="73">
        <f t="shared" si="0"/>
        <v>7</v>
      </c>
      <c r="B21" s="13" t="s">
        <v>360</v>
      </c>
      <c r="C21" s="115"/>
      <c r="D21" s="94"/>
      <c r="E21" s="452">
        <v>2004</v>
      </c>
      <c r="F21" s="450">
        <v>1</v>
      </c>
      <c r="G21" s="78"/>
      <c r="H21" s="62" t="s">
        <v>283</v>
      </c>
      <c r="I21" s="119">
        <v>63</v>
      </c>
      <c r="J21" s="772" t="s">
        <v>444</v>
      </c>
      <c r="K21" s="773"/>
      <c r="L21" s="773"/>
      <c r="M21" s="773"/>
      <c r="N21" s="773"/>
      <c r="O21" s="774"/>
      <c r="P21" s="100" t="s">
        <v>281</v>
      </c>
      <c r="Q21" s="101"/>
    </row>
    <row r="22" spans="1:17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x14ac:dyDescent="0.2">
      <c r="A23" s="3" t="s">
        <v>236</v>
      </c>
      <c r="B23" s="3"/>
      <c r="C23" s="3"/>
      <c r="D23" s="3"/>
      <c r="E23" s="3" t="s">
        <v>237</v>
      </c>
      <c r="F23" s="3"/>
      <c r="G23" s="3"/>
      <c r="H23" s="3"/>
      <c r="I23" s="3"/>
      <c r="J23" s="2"/>
      <c r="K23" s="2"/>
      <c r="L23" s="3"/>
      <c r="M23" s="3"/>
      <c r="N23" s="2"/>
      <c r="O23" s="2"/>
      <c r="P23" s="2"/>
      <c r="Q23" s="2"/>
    </row>
    <row r="24" spans="1:17" x14ac:dyDescent="0.2">
      <c r="A24" s="3"/>
      <c r="B24" s="2"/>
      <c r="C24" s="2"/>
      <c r="D24" s="2"/>
      <c r="E24" s="3"/>
      <c r="F24" s="2"/>
      <c r="G24" s="2"/>
      <c r="H24" s="2"/>
      <c r="I24" s="3"/>
      <c r="J24" s="2"/>
      <c r="K24" s="2"/>
      <c r="L24" s="3"/>
      <c r="M24" s="3"/>
      <c r="N24" s="2"/>
      <c r="O24" s="2"/>
      <c r="P24" s="2"/>
      <c r="Q24" s="2"/>
    </row>
    <row r="25" spans="1:17" x14ac:dyDescent="0.2">
      <c r="A25" s="3" t="s">
        <v>238</v>
      </c>
      <c r="B25" s="3"/>
      <c r="C25" s="3"/>
      <c r="D25" s="3"/>
      <c r="E25" s="3" t="s">
        <v>239</v>
      </c>
      <c r="F25" s="3"/>
      <c r="G25" s="3"/>
      <c r="H25" s="3"/>
      <c r="I25" s="3"/>
      <c r="J25" s="2"/>
      <c r="K25" s="2"/>
      <c r="L25" s="3"/>
      <c r="M25" s="3"/>
      <c r="N25" s="2"/>
      <c r="O25" s="2"/>
      <c r="P25" s="2"/>
      <c r="Q25" s="2"/>
    </row>
    <row r="26" spans="1:17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</sheetData>
  <sortState ref="B15:Q19">
    <sortCondition descending="1" ref="M15:M19"/>
  </sortState>
  <mergeCells count="28">
    <mergeCell ref="J21:O21"/>
    <mergeCell ref="O13:O14"/>
    <mergeCell ref="P13:Q14"/>
    <mergeCell ref="D10:N10"/>
    <mergeCell ref="D11:N11"/>
    <mergeCell ref="H13:H14"/>
    <mergeCell ref="I13:I14"/>
    <mergeCell ref="J13:J14"/>
    <mergeCell ref="K13:L13"/>
    <mergeCell ref="M13:M14"/>
    <mergeCell ref="N13:N14"/>
    <mergeCell ref="A13:A14"/>
    <mergeCell ref="B13:D14"/>
    <mergeCell ref="E13:E14"/>
    <mergeCell ref="F13:F14"/>
    <mergeCell ref="G13:G14"/>
    <mergeCell ref="D9:N9"/>
    <mergeCell ref="A1:Q1"/>
    <mergeCell ref="A2:Q2"/>
    <mergeCell ref="A3:Q3"/>
    <mergeCell ref="A4:Q4"/>
    <mergeCell ref="A5:Q5"/>
    <mergeCell ref="A6:C6"/>
    <mergeCell ref="A7:C7"/>
    <mergeCell ref="D7:N7"/>
    <mergeCell ref="O7:Q7"/>
    <mergeCell ref="A8:C8"/>
    <mergeCell ref="D8:N8"/>
  </mergeCells>
  <pageMargins left="0.37" right="0.17" top="0.52" bottom="0.27" header="0.51181102362204722" footer="0.24"/>
  <pageSetup paperSize="9" scale="97" fitToHeight="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6"/>
  <sheetViews>
    <sheetView view="pageLayout" topLeftCell="A10" zoomScale="90" zoomScaleNormal="110" zoomScalePageLayoutView="90" workbookViewId="0">
      <selection activeCell="B20" sqref="B20:I20"/>
    </sheetView>
  </sheetViews>
  <sheetFormatPr defaultColWidth="9.140625" defaultRowHeight="12.75" x14ac:dyDescent="0.2"/>
  <cols>
    <col min="1" max="1" width="5.42578125" style="1" customWidth="1"/>
    <col min="2" max="2" width="13.7109375" style="1" customWidth="1"/>
    <col min="3" max="3" width="7.42578125" style="1" customWidth="1"/>
    <col min="4" max="4" width="1.7109375" style="1" customWidth="1"/>
    <col min="5" max="5" width="8.5703125" style="1" customWidth="1"/>
    <col min="6" max="6" width="6.28515625" style="1" customWidth="1"/>
    <col min="7" max="7" width="10.7109375" style="1" customWidth="1"/>
    <col min="8" max="8" width="19.85546875" style="1" customWidth="1"/>
    <col min="9" max="9" width="7" style="1" customWidth="1"/>
    <col min="10" max="10" width="6.42578125" style="1" customWidth="1"/>
    <col min="11" max="11" width="6.140625" style="1" customWidth="1"/>
    <col min="12" max="12" width="7.28515625" style="1" customWidth="1"/>
    <col min="13" max="13" width="6.42578125" style="1" customWidth="1"/>
    <col min="14" max="14" width="6.28515625" style="1" customWidth="1"/>
    <col min="15" max="15" width="6.7109375" style="1" customWidth="1"/>
    <col min="16" max="16" width="10.7109375" style="1" customWidth="1"/>
    <col min="17" max="17" width="18.42578125" style="1" customWidth="1"/>
    <col min="18" max="16384" width="9.140625" style="1"/>
  </cols>
  <sheetData>
    <row r="1" spans="1:17" x14ac:dyDescent="0.2">
      <c r="A1" s="733" t="s">
        <v>0</v>
      </c>
      <c r="B1" s="733"/>
      <c r="C1" s="733"/>
      <c r="D1" s="733"/>
      <c r="E1" s="733"/>
      <c r="F1" s="733"/>
      <c r="G1" s="733"/>
      <c r="H1" s="733"/>
      <c r="I1" s="733"/>
      <c r="J1" s="733"/>
      <c r="K1" s="733"/>
      <c r="L1" s="733"/>
      <c r="M1" s="733"/>
      <c r="N1" s="733"/>
      <c r="O1" s="733"/>
      <c r="P1" s="733"/>
      <c r="Q1" s="733"/>
    </row>
    <row r="2" spans="1:17" x14ac:dyDescent="0.2">
      <c r="A2" s="733" t="s">
        <v>1</v>
      </c>
      <c r="B2" s="733"/>
      <c r="C2" s="733"/>
      <c r="D2" s="733"/>
      <c r="E2" s="733"/>
      <c r="F2" s="733"/>
      <c r="G2" s="733"/>
      <c r="H2" s="733"/>
      <c r="I2" s="733"/>
      <c r="J2" s="733"/>
      <c r="K2" s="733"/>
      <c r="L2" s="733"/>
      <c r="M2" s="733"/>
      <c r="N2" s="733"/>
      <c r="O2" s="733"/>
      <c r="P2" s="733"/>
      <c r="Q2" s="733"/>
    </row>
    <row r="3" spans="1:17" x14ac:dyDescent="0.2">
      <c r="A3" s="733" t="s">
        <v>2</v>
      </c>
      <c r="B3" s="733"/>
      <c r="C3" s="733"/>
      <c r="D3" s="733"/>
      <c r="E3" s="733"/>
      <c r="F3" s="733"/>
      <c r="G3" s="733"/>
      <c r="H3" s="733"/>
      <c r="I3" s="733"/>
      <c r="J3" s="733"/>
      <c r="K3" s="733"/>
      <c r="L3" s="733"/>
      <c r="M3" s="733"/>
      <c r="N3" s="733"/>
      <c r="O3" s="733"/>
      <c r="P3" s="733"/>
      <c r="Q3" s="733"/>
    </row>
    <row r="4" spans="1:17" x14ac:dyDescent="0.2">
      <c r="A4" s="733" t="s">
        <v>231</v>
      </c>
      <c r="B4" s="733"/>
      <c r="C4" s="733"/>
      <c r="D4" s="733"/>
      <c r="E4" s="733"/>
      <c r="F4" s="733"/>
      <c r="G4" s="733"/>
      <c r="H4" s="733"/>
      <c r="I4" s="733"/>
      <c r="J4" s="733"/>
      <c r="K4" s="733"/>
      <c r="L4" s="733"/>
      <c r="M4" s="733"/>
      <c r="N4" s="733"/>
      <c r="O4" s="733"/>
      <c r="P4" s="733"/>
      <c r="Q4" s="733"/>
    </row>
    <row r="5" spans="1:17" x14ac:dyDescent="0.2">
      <c r="A5" s="733" t="s">
        <v>4</v>
      </c>
      <c r="B5" s="733"/>
      <c r="C5" s="733"/>
      <c r="D5" s="733"/>
      <c r="E5" s="733"/>
      <c r="F5" s="733"/>
      <c r="G5" s="733"/>
      <c r="H5" s="733"/>
      <c r="I5" s="733"/>
      <c r="J5" s="733"/>
      <c r="K5" s="733"/>
      <c r="L5" s="733"/>
      <c r="M5" s="733"/>
      <c r="N5" s="733"/>
      <c r="O5" s="733"/>
      <c r="P5" s="733"/>
      <c r="Q5" s="733"/>
    </row>
    <row r="6" spans="1:17" x14ac:dyDescent="0.2">
      <c r="A6" s="734" t="s">
        <v>95</v>
      </c>
      <c r="B6" s="734"/>
      <c r="C6" s="734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4" t="s">
        <v>5</v>
      </c>
      <c r="P6" s="4"/>
      <c r="Q6" s="4"/>
    </row>
    <row r="7" spans="1:17" x14ac:dyDescent="0.2">
      <c r="A7" s="735" t="s">
        <v>6</v>
      </c>
      <c r="B7" s="735"/>
      <c r="C7" s="735"/>
      <c r="D7" s="731" t="s">
        <v>7</v>
      </c>
      <c r="E7" s="732"/>
      <c r="F7" s="732"/>
      <c r="G7" s="732"/>
      <c r="H7" s="732"/>
      <c r="I7" s="732"/>
      <c r="J7" s="732"/>
      <c r="K7" s="732"/>
      <c r="L7" s="732"/>
      <c r="M7" s="732"/>
      <c r="N7" s="731"/>
      <c r="O7" s="736" t="s">
        <v>8</v>
      </c>
      <c r="P7" s="737"/>
      <c r="Q7" s="738"/>
    </row>
    <row r="8" spans="1:17" ht="25.5" customHeight="1" x14ac:dyDescent="0.2">
      <c r="A8" s="739" t="s">
        <v>4</v>
      </c>
      <c r="B8" s="739"/>
      <c r="C8" s="739"/>
      <c r="D8" s="740" t="s">
        <v>9</v>
      </c>
      <c r="E8" s="768"/>
      <c r="F8" s="768"/>
      <c r="G8" s="768"/>
      <c r="H8" s="768"/>
      <c r="I8" s="768"/>
      <c r="J8" s="768"/>
      <c r="K8" s="768"/>
      <c r="L8" s="768"/>
      <c r="M8" s="768"/>
      <c r="N8" s="769"/>
      <c r="O8" s="5" t="s">
        <v>10</v>
      </c>
      <c r="P8" s="5" t="s">
        <v>11</v>
      </c>
      <c r="Q8" s="5" t="s">
        <v>12</v>
      </c>
    </row>
    <row r="9" spans="1:17" x14ac:dyDescent="0.2">
      <c r="A9" s="6"/>
      <c r="B9" s="6"/>
      <c r="C9" s="6"/>
      <c r="D9" s="731" t="s">
        <v>249</v>
      </c>
      <c r="E9" s="732"/>
      <c r="F9" s="732"/>
      <c r="G9" s="732"/>
      <c r="H9" s="732"/>
      <c r="I9" s="732"/>
      <c r="J9" s="732"/>
      <c r="K9" s="732"/>
      <c r="L9" s="732"/>
      <c r="M9" s="732"/>
      <c r="N9" s="731"/>
      <c r="O9" s="7">
        <v>210</v>
      </c>
      <c r="P9" s="7">
        <v>146</v>
      </c>
      <c r="Q9" s="7">
        <v>83</v>
      </c>
    </row>
    <row r="10" spans="1:17" x14ac:dyDescent="0.2">
      <c r="A10" s="8" t="s">
        <v>13</v>
      </c>
      <c r="B10" s="9"/>
      <c r="C10" s="9">
        <v>33</v>
      </c>
      <c r="D10" s="731" t="s">
        <v>245</v>
      </c>
      <c r="E10" s="731"/>
      <c r="F10" s="731"/>
      <c r="G10" s="731"/>
      <c r="H10" s="731"/>
      <c r="I10" s="731"/>
      <c r="J10" s="731"/>
      <c r="K10" s="731"/>
      <c r="L10" s="731"/>
      <c r="M10" s="731"/>
      <c r="N10" s="731"/>
      <c r="O10" s="10"/>
      <c r="P10" s="76"/>
      <c r="Q10" s="76"/>
    </row>
    <row r="11" spans="1:17" x14ac:dyDescent="0.2">
      <c r="A11" s="8" t="s">
        <v>14</v>
      </c>
      <c r="B11" s="9"/>
      <c r="C11" s="9">
        <v>171</v>
      </c>
      <c r="D11" s="731" t="s">
        <v>240</v>
      </c>
      <c r="E11" s="731"/>
      <c r="F11" s="731"/>
      <c r="G11" s="731"/>
      <c r="H11" s="731"/>
      <c r="I11" s="731"/>
      <c r="J11" s="731"/>
      <c r="K11" s="731"/>
      <c r="L11" s="731"/>
      <c r="M11" s="731"/>
      <c r="N11" s="731"/>
      <c r="O11" s="76"/>
      <c r="P11" s="76"/>
      <c r="Q11" s="76"/>
    </row>
    <row r="12" spans="1:17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ht="12.75" customHeight="1" x14ac:dyDescent="0.2">
      <c r="A13" s="770" t="s">
        <v>16</v>
      </c>
      <c r="B13" s="742" t="s">
        <v>17</v>
      </c>
      <c r="C13" s="743"/>
      <c r="D13" s="744"/>
      <c r="E13" s="748" t="s">
        <v>18</v>
      </c>
      <c r="F13" s="748" t="s">
        <v>19</v>
      </c>
      <c r="G13" s="749" t="s">
        <v>20</v>
      </c>
      <c r="H13" s="741" t="s">
        <v>21</v>
      </c>
      <c r="I13" s="741" t="s">
        <v>22</v>
      </c>
      <c r="J13" s="741" t="s">
        <v>235</v>
      </c>
      <c r="K13" s="777" t="s">
        <v>246</v>
      </c>
      <c r="L13" s="777"/>
      <c r="M13" s="741" t="s">
        <v>23</v>
      </c>
      <c r="N13" s="741" t="s">
        <v>24</v>
      </c>
      <c r="O13" s="741" t="s">
        <v>25</v>
      </c>
      <c r="P13" s="742" t="s">
        <v>26</v>
      </c>
      <c r="Q13" s="744"/>
    </row>
    <row r="14" spans="1:17" x14ac:dyDescent="0.2">
      <c r="A14" s="770"/>
      <c r="B14" s="745"/>
      <c r="C14" s="746"/>
      <c r="D14" s="747"/>
      <c r="E14" s="748"/>
      <c r="F14" s="748"/>
      <c r="G14" s="771"/>
      <c r="H14" s="749"/>
      <c r="I14" s="741"/>
      <c r="J14" s="741"/>
      <c r="K14" s="44" t="s">
        <v>247</v>
      </c>
      <c r="L14" s="44" t="s">
        <v>248</v>
      </c>
      <c r="M14" s="741"/>
      <c r="N14" s="741"/>
      <c r="O14" s="741"/>
      <c r="P14" s="775"/>
      <c r="Q14" s="776"/>
    </row>
    <row r="15" spans="1:17" s="22" customFormat="1" ht="23.25" customHeight="1" x14ac:dyDescent="0.2">
      <c r="A15" s="73">
        <v>1</v>
      </c>
      <c r="B15" s="28" t="s">
        <v>39</v>
      </c>
      <c r="C15" s="29"/>
      <c r="D15" s="358"/>
      <c r="E15" s="50">
        <v>1989</v>
      </c>
      <c r="F15" s="359" t="s">
        <v>10</v>
      </c>
      <c r="G15" s="360" t="s">
        <v>40</v>
      </c>
      <c r="H15" s="25" t="s">
        <v>287</v>
      </c>
      <c r="I15" s="83">
        <v>67.599999999999994</v>
      </c>
      <c r="J15" s="116">
        <v>133</v>
      </c>
      <c r="K15" s="44">
        <v>203</v>
      </c>
      <c r="L15" s="57">
        <f t="shared" ref="L15:L18" si="0">K15/2</f>
        <v>101.5</v>
      </c>
      <c r="M15" s="117">
        <f t="shared" ref="M15:M18" si="1">J15+L15</f>
        <v>234.5</v>
      </c>
      <c r="N15" s="116">
        <v>20</v>
      </c>
      <c r="O15" s="38" t="s">
        <v>10</v>
      </c>
      <c r="P15" s="37" t="s">
        <v>172</v>
      </c>
      <c r="Q15" s="101"/>
    </row>
    <row r="16" spans="1:17" s="22" customFormat="1" ht="17.100000000000001" customHeight="1" x14ac:dyDescent="0.2">
      <c r="A16" s="73">
        <f>A15+1</f>
        <v>2</v>
      </c>
      <c r="B16" s="13" t="s">
        <v>143</v>
      </c>
      <c r="C16" s="317"/>
      <c r="D16" s="318"/>
      <c r="E16" s="311">
        <v>2002</v>
      </c>
      <c r="F16" s="364" t="s">
        <v>12</v>
      </c>
      <c r="G16" s="362" t="s">
        <v>68</v>
      </c>
      <c r="H16" s="324" t="s">
        <v>69</v>
      </c>
      <c r="I16" s="19">
        <v>67.599999999999994</v>
      </c>
      <c r="J16" s="116">
        <v>96</v>
      </c>
      <c r="K16" s="57">
        <v>102</v>
      </c>
      <c r="L16" s="57">
        <f t="shared" si="0"/>
        <v>51</v>
      </c>
      <c r="M16" s="120">
        <f t="shared" si="1"/>
        <v>147</v>
      </c>
      <c r="N16" s="116">
        <v>18</v>
      </c>
      <c r="O16" s="46" t="s">
        <v>393</v>
      </c>
      <c r="P16" s="37" t="s">
        <v>70</v>
      </c>
      <c r="Q16" s="101"/>
    </row>
    <row r="17" spans="1:17" s="22" customFormat="1" ht="17.100000000000001" customHeight="1" x14ac:dyDescent="0.2">
      <c r="A17" s="73">
        <f t="shared" ref="A17:A20" si="2">A16+1</f>
        <v>3</v>
      </c>
      <c r="B17" s="28" t="s">
        <v>126</v>
      </c>
      <c r="C17" s="319"/>
      <c r="D17" s="361"/>
      <c r="E17" s="50">
        <v>1999</v>
      </c>
      <c r="F17" s="359" t="s">
        <v>12</v>
      </c>
      <c r="G17" s="313" t="s">
        <v>30</v>
      </c>
      <c r="H17" s="311" t="s">
        <v>31</v>
      </c>
      <c r="I17" s="19">
        <v>66.7</v>
      </c>
      <c r="J17" s="116">
        <v>68</v>
      </c>
      <c r="K17" s="44">
        <v>75</v>
      </c>
      <c r="L17" s="57">
        <f t="shared" si="0"/>
        <v>37.5</v>
      </c>
      <c r="M17" s="117">
        <f t="shared" si="1"/>
        <v>105.5</v>
      </c>
      <c r="N17" s="116">
        <v>16</v>
      </c>
      <c r="O17" s="620" t="s">
        <v>12</v>
      </c>
      <c r="P17" s="35" t="s">
        <v>127</v>
      </c>
      <c r="Q17" s="101"/>
    </row>
    <row r="18" spans="1:17" s="22" customFormat="1" ht="17.100000000000001" customHeight="1" x14ac:dyDescent="0.2">
      <c r="A18" s="73">
        <f t="shared" si="2"/>
        <v>4</v>
      </c>
      <c r="B18" s="28" t="s">
        <v>97</v>
      </c>
      <c r="C18" s="319"/>
      <c r="D18" s="319"/>
      <c r="E18" s="25">
        <v>1979</v>
      </c>
      <c r="F18" s="359">
        <v>1</v>
      </c>
      <c r="G18" s="50"/>
      <c r="H18" s="329" t="s">
        <v>64</v>
      </c>
      <c r="I18" s="470">
        <v>66.7</v>
      </c>
      <c r="J18" s="116">
        <v>42</v>
      </c>
      <c r="K18" s="463">
        <v>83</v>
      </c>
      <c r="L18" s="57">
        <f t="shared" si="0"/>
        <v>41.5</v>
      </c>
      <c r="M18" s="120">
        <f t="shared" si="1"/>
        <v>83.5</v>
      </c>
      <c r="N18" s="116">
        <v>15</v>
      </c>
      <c r="O18" s="46" t="s">
        <v>12</v>
      </c>
      <c r="P18" s="35" t="s">
        <v>35</v>
      </c>
      <c r="Q18" s="101"/>
    </row>
    <row r="19" spans="1:17" s="22" customFormat="1" ht="17.100000000000001" customHeight="1" x14ac:dyDescent="0.2">
      <c r="A19" s="73">
        <f t="shared" si="2"/>
        <v>5</v>
      </c>
      <c r="B19" s="28" t="s">
        <v>507</v>
      </c>
      <c r="C19" s="29"/>
      <c r="D19" s="56"/>
      <c r="E19" s="311">
        <v>2002</v>
      </c>
      <c r="F19" s="69" t="s">
        <v>11</v>
      </c>
      <c r="G19" s="365" t="s">
        <v>36</v>
      </c>
      <c r="H19" s="25" t="s">
        <v>37</v>
      </c>
      <c r="I19" s="19">
        <v>67.599999999999994</v>
      </c>
      <c r="J19" s="116">
        <v>56</v>
      </c>
      <c r="K19" s="44">
        <v>54</v>
      </c>
      <c r="L19" s="57">
        <f>K19/2</f>
        <v>27</v>
      </c>
      <c r="M19" s="117">
        <f>J19+L19</f>
        <v>83</v>
      </c>
      <c r="N19" s="116">
        <v>14</v>
      </c>
      <c r="O19" s="620" t="s">
        <v>12</v>
      </c>
      <c r="P19" s="37" t="s">
        <v>38</v>
      </c>
      <c r="Q19" s="101"/>
    </row>
    <row r="20" spans="1:17" s="22" customFormat="1" ht="17.100000000000001" customHeight="1" x14ac:dyDescent="0.2">
      <c r="A20" s="73">
        <f t="shared" si="2"/>
        <v>6</v>
      </c>
      <c r="B20" s="28" t="s">
        <v>200</v>
      </c>
      <c r="C20" s="319"/>
      <c r="D20" s="319"/>
      <c r="E20" s="311">
        <v>2006</v>
      </c>
      <c r="F20" s="364">
        <v>1</v>
      </c>
      <c r="G20" s="365" t="s">
        <v>36</v>
      </c>
      <c r="H20" s="25" t="s">
        <v>37</v>
      </c>
      <c r="I20" s="83">
        <v>68</v>
      </c>
      <c r="J20" s="116">
        <v>45</v>
      </c>
      <c r="K20" s="675">
        <v>45</v>
      </c>
      <c r="L20" s="57">
        <f>K20/2</f>
        <v>22.5</v>
      </c>
      <c r="M20" s="117">
        <f>J20+L20</f>
        <v>67.5</v>
      </c>
      <c r="N20" s="116">
        <v>13</v>
      </c>
      <c r="O20" s="676"/>
      <c r="P20" s="37" t="s">
        <v>38</v>
      </c>
      <c r="Q20" s="101"/>
    </row>
    <row r="21" spans="1:17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x14ac:dyDescent="0.2">
      <c r="A22" s="3" t="s">
        <v>236</v>
      </c>
      <c r="B22" s="3"/>
      <c r="C22" s="3"/>
      <c r="D22" s="3"/>
      <c r="E22" s="3" t="s">
        <v>237</v>
      </c>
      <c r="F22" s="3"/>
      <c r="G22" s="3"/>
      <c r="H22" s="3"/>
      <c r="I22" s="3"/>
      <c r="J22" s="2"/>
      <c r="K22" s="2"/>
      <c r="L22" s="3"/>
      <c r="M22" s="3"/>
      <c r="N22" s="2"/>
      <c r="O22" s="2"/>
      <c r="P22" s="2"/>
      <c r="Q22" s="2"/>
    </row>
    <row r="23" spans="1:17" x14ac:dyDescent="0.2">
      <c r="A23" s="3"/>
      <c r="B23" s="2"/>
      <c r="C23" s="2"/>
      <c r="D23" s="2"/>
      <c r="E23" s="3"/>
      <c r="F23" s="2"/>
      <c r="G23" s="2"/>
      <c r="H23" s="2"/>
      <c r="I23" s="3"/>
      <c r="J23" s="2"/>
      <c r="K23" s="2"/>
      <c r="L23" s="3"/>
      <c r="M23" s="3"/>
      <c r="N23" s="2"/>
      <c r="O23" s="2"/>
      <c r="P23" s="2"/>
      <c r="Q23" s="2"/>
    </row>
    <row r="24" spans="1:17" x14ac:dyDescent="0.2">
      <c r="A24" s="3" t="s">
        <v>238</v>
      </c>
      <c r="B24" s="3"/>
      <c r="C24" s="3"/>
      <c r="D24" s="3"/>
      <c r="E24" s="3" t="s">
        <v>239</v>
      </c>
      <c r="F24" s="3"/>
      <c r="G24" s="3"/>
      <c r="H24" s="3"/>
      <c r="I24" s="3"/>
      <c r="J24" s="2"/>
      <c r="K24" s="2"/>
      <c r="L24" s="3"/>
      <c r="M24" s="3"/>
      <c r="N24" s="2"/>
      <c r="O24" s="2"/>
      <c r="P24" s="2"/>
      <c r="Q24" s="2"/>
    </row>
    <row r="25" spans="1:17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</sheetData>
  <sortState ref="B19:P20">
    <sortCondition descending="1" ref="M19:M20"/>
  </sortState>
  <mergeCells count="27">
    <mergeCell ref="O13:O14"/>
    <mergeCell ref="P13:Q14"/>
    <mergeCell ref="D10:N10"/>
    <mergeCell ref="D11:N11"/>
    <mergeCell ref="A13:A14"/>
    <mergeCell ref="B13:D14"/>
    <mergeCell ref="E13:E14"/>
    <mergeCell ref="F13:F14"/>
    <mergeCell ref="G13:G14"/>
    <mergeCell ref="H13:H14"/>
    <mergeCell ref="I13:I14"/>
    <mergeCell ref="J13:J14"/>
    <mergeCell ref="K13:L13"/>
    <mergeCell ref="M13:M14"/>
    <mergeCell ref="N13:N14"/>
    <mergeCell ref="D9:N9"/>
    <mergeCell ref="A1:Q1"/>
    <mergeCell ref="A2:Q2"/>
    <mergeCell ref="A3:Q3"/>
    <mergeCell ref="A4:Q4"/>
    <mergeCell ref="A5:Q5"/>
    <mergeCell ref="A6:C6"/>
    <mergeCell ref="A7:C7"/>
    <mergeCell ref="D7:N7"/>
    <mergeCell ref="O7:Q7"/>
    <mergeCell ref="A8:C8"/>
    <mergeCell ref="D8:N8"/>
  </mergeCells>
  <pageMargins left="0.37" right="0.17" top="0.52" bottom="0.27" header="0.51181102362204722" footer="0.24"/>
  <pageSetup paperSize="9" scale="97" fitToHeight="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8"/>
  <sheetViews>
    <sheetView showWhiteSpace="0" view="pageLayout" topLeftCell="A5" zoomScale="90" zoomScaleNormal="110" zoomScalePageLayoutView="90" workbookViewId="0">
      <selection activeCell="F17" sqref="F17"/>
    </sheetView>
  </sheetViews>
  <sheetFormatPr defaultColWidth="9.140625" defaultRowHeight="12.75" x14ac:dyDescent="0.2"/>
  <cols>
    <col min="1" max="1" width="5.42578125" style="1" customWidth="1"/>
    <col min="2" max="2" width="13.7109375" style="1" customWidth="1"/>
    <col min="3" max="3" width="7.42578125" style="1" customWidth="1"/>
    <col min="4" max="4" width="1.7109375" style="1" customWidth="1"/>
    <col min="5" max="5" width="8.5703125" style="1" customWidth="1"/>
    <col min="6" max="6" width="6.28515625" style="1" customWidth="1"/>
    <col min="7" max="7" width="10.7109375" style="1" customWidth="1"/>
    <col min="8" max="8" width="19.85546875" style="1" customWidth="1"/>
    <col min="9" max="9" width="7" style="1" customWidth="1"/>
    <col min="10" max="10" width="6.42578125" style="1" customWidth="1"/>
    <col min="11" max="11" width="6.140625" style="1" customWidth="1"/>
    <col min="12" max="12" width="7.28515625" style="1" customWidth="1"/>
    <col min="13" max="13" width="6.42578125" style="1" customWidth="1"/>
    <col min="14" max="14" width="6.28515625" style="1" customWidth="1"/>
    <col min="15" max="15" width="6.7109375" style="1" customWidth="1"/>
    <col min="16" max="16" width="10.7109375" style="1" customWidth="1"/>
    <col min="17" max="17" width="18.42578125" style="1" customWidth="1"/>
    <col min="18" max="16384" width="9.140625" style="1"/>
  </cols>
  <sheetData>
    <row r="1" spans="1:17" x14ac:dyDescent="0.2">
      <c r="A1" s="733" t="s">
        <v>0</v>
      </c>
      <c r="B1" s="733"/>
      <c r="C1" s="733"/>
      <c r="D1" s="733"/>
      <c r="E1" s="733"/>
      <c r="F1" s="733"/>
      <c r="G1" s="733"/>
      <c r="H1" s="733"/>
      <c r="I1" s="733"/>
      <c r="J1" s="733"/>
      <c r="K1" s="733"/>
      <c r="L1" s="733"/>
      <c r="M1" s="733"/>
      <c r="N1" s="733"/>
      <c r="O1" s="733"/>
      <c r="P1" s="733"/>
      <c r="Q1" s="733"/>
    </row>
    <row r="2" spans="1:17" x14ac:dyDescent="0.2">
      <c r="A2" s="733" t="s">
        <v>1</v>
      </c>
      <c r="B2" s="733"/>
      <c r="C2" s="733"/>
      <c r="D2" s="733"/>
      <c r="E2" s="733"/>
      <c r="F2" s="733"/>
      <c r="G2" s="733"/>
      <c r="H2" s="733"/>
      <c r="I2" s="733"/>
      <c r="J2" s="733"/>
      <c r="K2" s="733"/>
      <c r="L2" s="733"/>
      <c r="M2" s="733"/>
      <c r="N2" s="733"/>
      <c r="O2" s="733"/>
      <c r="P2" s="733"/>
      <c r="Q2" s="733"/>
    </row>
    <row r="3" spans="1:17" x14ac:dyDescent="0.2">
      <c r="A3" s="733" t="s">
        <v>2</v>
      </c>
      <c r="B3" s="733"/>
      <c r="C3" s="733"/>
      <c r="D3" s="733"/>
      <c r="E3" s="733"/>
      <c r="F3" s="733"/>
      <c r="G3" s="733"/>
      <c r="H3" s="733"/>
      <c r="I3" s="733"/>
      <c r="J3" s="733"/>
      <c r="K3" s="733"/>
      <c r="L3" s="733"/>
      <c r="M3" s="733"/>
      <c r="N3" s="733"/>
      <c r="O3" s="733"/>
      <c r="P3" s="733"/>
      <c r="Q3" s="733"/>
    </row>
    <row r="4" spans="1:17" x14ac:dyDescent="0.2">
      <c r="A4" s="733" t="s">
        <v>231</v>
      </c>
      <c r="B4" s="733"/>
      <c r="C4" s="733"/>
      <c r="D4" s="733"/>
      <c r="E4" s="733"/>
      <c r="F4" s="733"/>
      <c r="G4" s="733"/>
      <c r="H4" s="733"/>
      <c r="I4" s="733"/>
      <c r="J4" s="733"/>
      <c r="K4" s="733"/>
      <c r="L4" s="733"/>
      <c r="M4" s="733"/>
      <c r="N4" s="733"/>
      <c r="O4" s="733"/>
      <c r="P4" s="733"/>
      <c r="Q4" s="733"/>
    </row>
    <row r="5" spans="1:17" x14ac:dyDescent="0.2">
      <c r="A5" s="733" t="s">
        <v>4</v>
      </c>
      <c r="B5" s="733"/>
      <c r="C5" s="733"/>
      <c r="D5" s="733"/>
      <c r="E5" s="733"/>
      <c r="F5" s="733"/>
      <c r="G5" s="733"/>
      <c r="H5" s="733"/>
      <c r="I5" s="733"/>
      <c r="J5" s="733"/>
      <c r="K5" s="733"/>
      <c r="L5" s="733"/>
      <c r="M5" s="733"/>
      <c r="N5" s="733"/>
      <c r="O5" s="733"/>
      <c r="P5" s="733"/>
      <c r="Q5" s="733"/>
    </row>
    <row r="6" spans="1:17" x14ac:dyDescent="0.2">
      <c r="A6" s="734" t="s">
        <v>95</v>
      </c>
      <c r="B6" s="734"/>
      <c r="C6" s="734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4" t="s">
        <v>5</v>
      </c>
      <c r="P6" s="4"/>
      <c r="Q6" s="4"/>
    </row>
    <row r="7" spans="1:17" x14ac:dyDescent="0.2">
      <c r="A7" s="735" t="s">
        <v>6</v>
      </c>
      <c r="B7" s="735"/>
      <c r="C7" s="735"/>
      <c r="D7" s="731" t="s">
        <v>7</v>
      </c>
      <c r="E7" s="732"/>
      <c r="F7" s="732"/>
      <c r="G7" s="732"/>
      <c r="H7" s="732"/>
      <c r="I7" s="732"/>
      <c r="J7" s="732"/>
      <c r="K7" s="732"/>
      <c r="L7" s="732"/>
      <c r="M7" s="732"/>
      <c r="N7" s="731"/>
      <c r="O7" s="736" t="s">
        <v>8</v>
      </c>
      <c r="P7" s="737"/>
      <c r="Q7" s="738"/>
    </row>
    <row r="8" spans="1:17" ht="25.5" customHeight="1" x14ac:dyDescent="0.2">
      <c r="A8" s="739" t="s">
        <v>4</v>
      </c>
      <c r="B8" s="739"/>
      <c r="C8" s="739"/>
      <c r="D8" s="740" t="s">
        <v>9</v>
      </c>
      <c r="E8" s="768"/>
      <c r="F8" s="768"/>
      <c r="G8" s="768"/>
      <c r="H8" s="768"/>
      <c r="I8" s="768"/>
      <c r="J8" s="768"/>
      <c r="K8" s="768"/>
      <c r="L8" s="768"/>
      <c r="M8" s="768"/>
      <c r="N8" s="769"/>
      <c r="O8" s="5" t="s">
        <v>10</v>
      </c>
      <c r="P8" s="5" t="s">
        <v>11</v>
      </c>
      <c r="Q8" s="5" t="s">
        <v>12</v>
      </c>
    </row>
    <row r="9" spans="1:17" x14ac:dyDescent="0.2">
      <c r="A9" s="6"/>
      <c r="B9" s="6"/>
      <c r="C9" s="6"/>
      <c r="D9" s="731" t="s">
        <v>249</v>
      </c>
      <c r="E9" s="732"/>
      <c r="F9" s="732"/>
      <c r="G9" s="732"/>
      <c r="H9" s="732"/>
      <c r="I9" s="732"/>
      <c r="J9" s="732"/>
      <c r="K9" s="732"/>
      <c r="L9" s="732"/>
      <c r="M9" s="732"/>
      <c r="N9" s="731"/>
      <c r="O9" s="7">
        <v>222</v>
      </c>
      <c r="P9" s="7">
        <v>162</v>
      </c>
      <c r="Q9" s="7">
        <v>95</v>
      </c>
    </row>
    <row r="10" spans="1:17" x14ac:dyDescent="0.2">
      <c r="A10" s="8" t="s">
        <v>13</v>
      </c>
      <c r="B10" s="9"/>
      <c r="C10" s="9">
        <v>33</v>
      </c>
      <c r="D10" s="731" t="s">
        <v>245</v>
      </c>
      <c r="E10" s="731"/>
      <c r="F10" s="731"/>
      <c r="G10" s="731"/>
      <c r="H10" s="731"/>
      <c r="I10" s="731"/>
      <c r="J10" s="731"/>
      <c r="K10" s="731"/>
      <c r="L10" s="731"/>
      <c r="M10" s="731"/>
      <c r="N10" s="731"/>
      <c r="O10" s="10"/>
      <c r="P10" s="76"/>
      <c r="Q10" s="76"/>
    </row>
    <row r="11" spans="1:17" x14ac:dyDescent="0.2">
      <c r="A11" s="8" t="s">
        <v>14</v>
      </c>
      <c r="B11" s="9"/>
      <c r="C11" s="9">
        <v>171</v>
      </c>
      <c r="D11" s="731" t="s">
        <v>241</v>
      </c>
      <c r="E11" s="731"/>
      <c r="F11" s="731"/>
      <c r="G11" s="731"/>
      <c r="H11" s="731"/>
      <c r="I11" s="731"/>
      <c r="J11" s="731"/>
      <c r="K11" s="731"/>
      <c r="L11" s="731"/>
      <c r="M11" s="731"/>
      <c r="N11" s="731"/>
      <c r="O11" s="76"/>
      <c r="P11" s="76"/>
      <c r="Q11" s="76"/>
    </row>
    <row r="12" spans="1:17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ht="12.75" customHeight="1" x14ac:dyDescent="0.2">
      <c r="A13" s="770" t="s">
        <v>16</v>
      </c>
      <c r="B13" s="742" t="s">
        <v>17</v>
      </c>
      <c r="C13" s="743"/>
      <c r="D13" s="744"/>
      <c r="E13" s="748" t="s">
        <v>18</v>
      </c>
      <c r="F13" s="748" t="s">
        <v>19</v>
      </c>
      <c r="G13" s="749" t="s">
        <v>20</v>
      </c>
      <c r="H13" s="741" t="s">
        <v>21</v>
      </c>
      <c r="I13" s="741" t="s">
        <v>22</v>
      </c>
      <c r="J13" s="741" t="s">
        <v>235</v>
      </c>
      <c r="K13" s="777" t="s">
        <v>246</v>
      </c>
      <c r="L13" s="777"/>
      <c r="M13" s="741" t="s">
        <v>23</v>
      </c>
      <c r="N13" s="741" t="s">
        <v>24</v>
      </c>
      <c r="O13" s="741" t="s">
        <v>25</v>
      </c>
      <c r="P13" s="742" t="s">
        <v>26</v>
      </c>
      <c r="Q13" s="744"/>
    </row>
    <row r="14" spans="1:17" x14ac:dyDescent="0.2">
      <c r="A14" s="770"/>
      <c r="B14" s="745"/>
      <c r="C14" s="746"/>
      <c r="D14" s="747"/>
      <c r="E14" s="748"/>
      <c r="F14" s="748"/>
      <c r="G14" s="771"/>
      <c r="H14" s="749"/>
      <c r="I14" s="741"/>
      <c r="J14" s="741"/>
      <c r="K14" s="44" t="s">
        <v>247</v>
      </c>
      <c r="L14" s="44" t="s">
        <v>248</v>
      </c>
      <c r="M14" s="741"/>
      <c r="N14" s="741"/>
      <c r="O14" s="741"/>
      <c r="P14" s="775"/>
      <c r="Q14" s="776"/>
    </row>
    <row r="15" spans="1:17" s="22" customFormat="1" ht="17.100000000000001" customHeight="1" x14ac:dyDescent="0.2">
      <c r="A15" s="73">
        <v>1</v>
      </c>
      <c r="B15" s="28" t="s">
        <v>60</v>
      </c>
      <c r="C15" s="319"/>
      <c r="D15" s="319"/>
      <c r="E15" s="50">
        <v>1999</v>
      </c>
      <c r="F15" s="50" t="s">
        <v>11</v>
      </c>
      <c r="G15" s="359"/>
      <c r="H15" s="25" t="s">
        <v>61</v>
      </c>
      <c r="I15" s="367">
        <v>73</v>
      </c>
      <c r="J15" s="368">
        <v>125</v>
      </c>
      <c r="K15" s="324">
        <v>143</v>
      </c>
      <c r="L15" s="324">
        <f t="shared" ref="L15:L22" si="0">K15/2</f>
        <v>71.5</v>
      </c>
      <c r="M15" s="369">
        <f t="shared" ref="M15:M22" si="1">J15+L15</f>
        <v>196.5</v>
      </c>
      <c r="N15" s="368">
        <v>20</v>
      </c>
      <c r="O15" s="50" t="s">
        <v>11</v>
      </c>
      <c r="P15" s="13" t="s">
        <v>62</v>
      </c>
      <c r="Q15" s="370"/>
    </row>
    <row r="16" spans="1:17" s="22" customFormat="1" ht="17.100000000000001" customHeight="1" x14ac:dyDescent="0.2">
      <c r="A16" s="73">
        <f>A15+1</f>
        <v>2</v>
      </c>
      <c r="B16" s="13" t="s">
        <v>106</v>
      </c>
      <c r="C16" s="317"/>
      <c r="D16" s="317"/>
      <c r="E16" s="311">
        <v>2002</v>
      </c>
      <c r="F16" s="69" t="s">
        <v>12</v>
      </c>
      <c r="G16" s="312"/>
      <c r="H16" s="544" t="s">
        <v>77</v>
      </c>
      <c r="I16" s="367">
        <v>70.099999999999994</v>
      </c>
      <c r="J16" s="368">
        <v>109</v>
      </c>
      <c r="K16" s="324">
        <v>110</v>
      </c>
      <c r="L16" s="324">
        <f t="shared" si="0"/>
        <v>55</v>
      </c>
      <c r="M16" s="372">
        <f t="shared" si="1"/>
        <v>164</v>
      </c>
      <c r="N16" s="368">
        <v>18</v>
      </c>
      <c r="O16" s="311" t="s">
        <v>393</v>
      </c>
      <c r="P16" s="13" t="s">
        <v>107</v>
      </c>
      <c r="Q16" s="370"/>
    </row>
    <row r="17" spans="1:17" s="22" customFormat="1" ht="17.100000000000001" customHeight="1" x14ac:dyDescent="0.2">
      <c r="A17" s="73">
        <f t="shared" ref="A17:A22" si="2">A16+1</f>
        <v>3</v>
      </c>
      <c r="B17" s="13" t="s">
        <v>142</v>
      </c>
      <c r="C17" s="317"/>
      <c r="D17" s="318"/>
      <c r="E17" s="50">
        <v>2000</v>
      </c>
      <c r="F17" s="69" t="s">
        <v>12</v>
      </c>
      <c r="G17" s="362" t="s">
        <v>68</v>
      </c>
      <c r="H17" s="324" t="s">
        <v>69</v>
      </c>
      <c r="I17" s="367">
        <v>72.599999999999994</v>
      </c>
      <c r="J17" s="368">
        <v>112</v>
      </c>
      <c r="K17" s="324">
        <v>100</v>
      </c>
      <c r="L17" s="324">
        <f t="shared" si="0"/>
        <v>50</v>
      </c>
      <c r="M17" s="372">
        <f t="shared" si="1"/>
        <v>162</v>
      </c>
      <c r="N17" s="366">
        <v>16</v>
      </c>
      <c r="O17" s="311" t="s">
        <v>393</v>
      </c>
      <c r="P17" s="13" t="s">
        <v>70</v>
      </c>
      <c r="Q17" s="370"/>
    </row>
    <row r="18" spans="1:17" s="22" customFormat="1" ht="17.100000000000001" customHeight="1" x14ac:dyDescent="0.2">
      <c r="A18" s="73">
        <f t="shared" si="2"/>
        <v>4</v>
      </c>
      <c r="B18" s="13" t="s">
        <v>201</v>
      </c>
      <c r="C18" s="317"/>
      <c r="D18" s="318"/>
      <c r="E18" s="311">
        <v>1990</v>
      </c>
      <c r="F18" s="311" t="s">
        <v>12</v>
      </c>
      <c r="G18" s="365"/>
      <c r="H18" s="25" t="s">
        <v>37</v>
      </c>
      <c r="I18" s="466">
        <v>72.900000000000006</v>
      </c>
      <c r="J18" s="368">
        <v>93</v>
      </c>
      <c r="K18" s="324">
        <v>89</v>
      </c>
      <c r="L18" s="324">
        <f t="shared" si="0"/>
        <v>44.5</v>
      </c>
      <c r="M18" s="372">
        <f t="shared" si="1"/>
        <v>137.5</v>
      </c>
      <c r="N18" s="368">
        <v>15</v>
      </c>
      <c r="O18" s="373" t="s">
        <v>12</v>
      </c>
      <c r="P18" s="468" t="s">
        <v>202</v>
      </c>
      <c r="Q18" s="370"/>
    </row>
    <row r="19" spans="1:17" s="22" customFormat="1" ht="17.100000000000001" customHeight="1" x14ac:dyDescent="0.2">
      <c r="A19" s="73">
        <f t="shared" si="2"/>
        <v>5</v>
      </c>
      <c r="B19" s="13" t="s">
        <v>183</v>
      </c>
      <c r="C19" s="317"/>
      <c r="D19" s="318"/>
      <c r="E19" s="50">
        <v>1995</v>
      </c>
      <c r="F19" s="315" t="s">
        <v>12</v>
      </c>
      <c r="G19" s="50"/>
      <c r="H19" s="329" t="s">
        <v>287</v>
      </c>
      <c r="I19" s="367">
        <v>72.900000000000006</v>
      </c>
      <c r="J19" s="368">
        <v>70</v>
      </c>
      <c r="K19" s="324">
        <v>110</v>
      </c>
      <c r="L19" s="324">
        <f t="shared" si="0"/>
        <v>55</v>
      </c>
      <c r="M19" s="372">
        <f t="shared" si="1"/>
        <v>125</v>
      </c>
      <c r="N19" s="368">
        <v>14</v>
      </c>
      <c r="O19" s="311" t="s">
        <v>12</v>
      </c>
      <c r="P19" s="13" t="s">
        <v>84</v>
      </c>
      <c r="Q19" s="370"/>
    </row>
    <row r="20" spans="1:17" s="22" customFormat="1" ht="17.100000000000001" customHeight="1" x14ac:dyDescent="0.2">
      <c r="A20" s="73">
        <f t="shared" si="2"/>
        <v>6</v>
      </c>
      <c r="B20" s="28" t="s">
        <v>170</v>
      </c>
      <c r="C20" s="29"/>
      <c r="D20" s="358"/>
      <c r="E20" s="50">
        <v>1983</v>
      </c>
      <c r="F20" s="50">
        <v>1</v>
      </c>
      <c r="G20" s="66"/>
      <c r="H20" s="366" t="s">
        <v>56</v>
      </c>
      <c r="I20" s="367">
        <v>72.099999999999994</v>
      </c>
      <c r="J20" s="366">
        <v>50</v>
      </c>
      <c r="K20" s="324">
        <v>118</v>
      </c>
      <c r="L20" s="324">
        <f t="shared" si="0"/>
        <v>59</v>
      </c>
      <c r="M20" s="372">
        <f t="shared" si="1"/>
        <v>109</v>
      </c>
      <c r="N20" s="366">
        <v>13</v>
      </c>
      <c r="O20" s="50" t="s">
        <v>12</v>
      </c>
      <c r="P20" s="28" t="s">
        <v>84</v>
      </c>
      <c r="Q20" s="370"/>
    </row>
    <row r="21" spans="1:17" s="22" customFormat="1" ht="17.100000000000001" customHeight="1" x14ac:dyDescent="0.2">
      <c r="A21" s="73">
        <f t="shared" si="2"/>
        <v>7</v>
      </c>
      <c r="B21" s="28" t="s">
        <v>224</v>
      </c>
      <c r="C21" s="29"/>
      <c r="D21" s="358"/>
      <c r="E21" s="66">
        <v>2003</v>
      </c>
      <c r="F21" s="50">
        <v>1</v>
      </c>
      <c r="G21" s="50"/>
      <c r="H21" s="323" t="s">
        <v>43</v>
      </c>
      <c r="I21" s="367">
        <v>71</v>
      </c>
      <c r="J21" s="368">
        <v>33</v>
      </c>
      <c r="K21" s="324">
        <v>47</v>
      </c>
      <c r="L21" s="324">
        <f t="shared" si="0"/>
        <v>23.5</v>
      </c>
      <c r="M21" s="369">
        <f t="shared" si="1"/>
        <v>56.5</v>
      </c>
      <c r="N21" s="368">
        <v>12</v>
      </c>
      <c r="O21" s="50"/>
      <c r="P21" s="28" t="s">
        <v>223</v>
      </c>
      <c r="Q21" s="370"/>
    </row>
    <row r="22" spans="1:17" s="22" customFormat="1" ht="17.100000000000001" customHeight="1" x14ac:dyDescent="0.2">
      <c r="A22" s="73">
        <f t="shared" si="2"/>
        <v>8</v>
      </c>
      <c r="B22" s="28" t="s">
        <v>119</v>
      </c>
      <c r="C22" s="29"/>
      <c r="D22" s="56"/>
      <c r="E22" s="25">
        <v>1989</v>
      </c>
      <c r="F22" s="50" t="s">
        <v>12</v>
      </c>
      <c r="G22" s="311"/>
      <c r="H22" s="311" t="s">
        <v>31</v>
      </c>
      <c r="I22" s="467">
        <v>72.7</v>
      </c>
      <c r="J22" s="368">
        <v>45</v>
      </c>
      <c r="K22" s="324"/>
      <c r="L22" s="324">
        <f t="shared" si="0"/>
        <v>0</v>
      </c>
      <c r="M22" s="369">
        <f t="shared" si="1"/>
        <v>45</v>
      </c>
      <c r="N22" s="368">
        <v>11</v>
      </c>
      <c r="O22" s="50"/>
      <c r="P22" s="13" t="s">
        <v>120</v>
      </c>
      <c r="Q22" s="370"/>
    </row>
    <row r="23" spans="1:17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x14ac:dyDescent="0.2">
      <c r="A24" s="3" t="s">
        <v>236</v>
      </c>
      <c r="B24" s="3"/>
      <c r="C24" s="3"/>
      <c r="D24" s="3"/>
      <c r="E24" s="3" t="s">
        <v>237</v>
      </c>
      <c r="F24" s="3"/>
      <c r="G24" s="3"/>
      <c r="H24" s="3"/>
      <c r="I24" s="3"/>
      <c r="J24" s="2"/>
      <c r="K24" s="2"/>
      <c r="L24" s="3"/>
      <c r="M24" s="3"/>
      <c r="N24" s="2"/>
      <c r="O24" s="2"/>
      <c r="P24" s="2"/>
      <c r="Q24" s="2"/>
    </row>
    <row r="25" spans="1:17" x14ac:dyDescent="0.2">
      <c r="A25" s="3"/>
      <c r="B25" s="2"/>
      <c r="C25" s="2"/>
      <c r="D25" s="2"/>
      <c r="E25" s="3"/>
      <c r="F25" s="2"/>
      <c r="G25" s="2"/>
      <c r="H25" s="2"/>
      <c r="I25" s="3"/>
      <c r="J25" s="2"/>
      <c r="K25" s="2"/>
      <c r="L25" s="3"/>
      <c r="M25" s="3"/>
      <c r="N25" s="2"/>
      <c r="O25" s="2"/>
      <c r="P25" s="2"/>
      <c r="Q25" s="2"/>
    </row>
    <row r="26" spans="1:17" x14ac:dyDescent="0.2">
      <c r="A26" s="3" t="s">
        <v>238</v>
      </c>
      <c r="B26" s="3"/>
      <c r="C26" s="3"/>
      <c r="D26" s="3"/>
      <c r="E26" s="3" t="s">
        <v>239</v>
      </c>
      <c r="F26" s="3"/>
      <c r="G26" s="3"/>
      <c r="H26" s="3"/>
      <c r="I26" s="3"/>
      <c r="J26" s="2"/>
      <c r="K26" s="2"/>
      <c r="L26" s="3"/>
      <c r="M26" s="3"/>
      <c r="N26" s="2"/>
      <c r="O26" s="2"/>
      <c r="Q26" s="2"/>
    </row>
    <row r="27" spans="1:17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</sheetData>
  <sortState ref="B15:Q22">
    <sortCondition descending="1" ref="M15:M22"/>
  </sortState>
  <mergeCells count="27">
    <mergeCell ref="O13:O14"/>
    <mergeCell ref="P13:Q14"/>
    <mergeCell ref="D10:N10"/>
    <mergeCell ref="D11:N11"/>
    <mergeCell ref="A13:A14"/>
    <mergeCell ref="B13:D14"/>
    <mergeCell ref="E13:E14"/>
    <mergeCell ref="F13:F14"/>
    <mergeCell ref="G13:G14"/>
    <mergeCell ref="H13:H14"/>
    <mergeCell ref="I13:I14"/>
    <mergeCell ref="J13:J14"/>
    <mergeCell ref="K13:L13"/>
    <mergeCell ref="M13:M14"/>
    <mergeCell ref="N13:N14"/>
    <mergeCell ref="D9:N9"/>
    <mergeCell ref="A1:Q1"/>
    <mergeCell ref="A2:Q2"/>
    <mergeCell ref="A3:Q3"/>
    <mergeCell ref="A4:Q4"/>
    <mergeCell ref="A5:Q5"/>
    <mergeCell ref="A6:C6"/>
    <mergeCell ref="A7:C7"/>
    <mergeCell ref="D7:N7"/>
    <mergeCell ref="O7:Q7"/>
    <mergeCell ref="A8:C8"/>
    <mergeCell ref="D8:N8"/>
  </mergeCells>
  <pageMargins left="0.37" right="0.17" top="0.52" bottom="0.27" header="0.51181102362204722" footer="0.24"/>
  <pageSetup paperSize="9" scale="97" fitToHeight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3"/>
  <sheetViews>
    <sheetView tabSelected="1" showWhiteSpace="0" view="pageLayout" topLeftCell="A8" zoomScale="90" zoomScaleNormal="110" zoomScalePageLayoutView="90" workbookViewId="0">
      <selection activeCell="I37" sqref="I37"/>
    </sheetView>
  </sheetViews>
  <sheetFormatPr defaultColWidth="9.140625" defaultRowHeight="12.75" x14ac:dyDescent="0.2"/>
  <cols>
    <col min="1" max="1" width="5.42578125" style="1" customWidth="1"/>
    <col min="2" max="2" width="13.7109375" style="1" customWidth="1"/>
    <col min="3" max="3" width="7.42578125" style="1" customWidth="1"/>
    <col min="4" max="4" width="1.7109375" style="1" customWidth="1"/>
    <col min="5" max="5" width="8.5703125" style="1" customWidth="1"/>
    <col min="6" max="6" width="6.28515625" style="1" customWidth="1"/>
    <col min="7" max="7" width="10.7109375" style="1" customWidth="1"/>
    <col min="8" max="8" width="19.85546875" style="1" customWidth="1"/>
    <col min="9" max="9" width="7" style="1" customWidth="1"/>
    <col min="10" max="10" width="6.42578125" style="1" customWidth="1"/>
    <col min="11" max="11" width="6.140625" style="1" customWidth="1"/>
    <col min="12" max="12" width="7.28515625" style="1" customWidth="1"/>
    <col min="13" max="13" width="6.42578125" style="1" customWidth="1"/>
    <col min="14" max="14" width="6.28515625" style="1" customWidth="1"/>
    <col min="15" max="15" width="6.7109375" style="1" customWidth="1"/>
    <col min="16" max="16" width="10.7109375" style="1" customWidth="1"/>
    <col min="17" max="17" width="18.42578125" style="1" customWidth="1"/>
    <col min="18" max="16384" width="9.140625" style="1"/>
  </cols>
  <sheetData>
    <row r="1" spans="1:21" x14ac:dyDescent="0.2">
      <c r="A1" s="733" t="s">
        <v>0</v>
      </c>
      <c r="B1" s="733"/>
      <c r="C1" s="733"/>
      <c r="D1" s="733"/>
      <c r="E1" s="733"/>
      <c r="F1" s="733"/>
      <c r="G1" s="733"/>
      <c r="H1" s="733"/>
      <c r="I1" s="733"/>
      <c r="J1" s="733"/>
      <c r="K1" s="733"/>
      <c r="L1" s="733"/>
      <c r="M1" s="733"/>
      <c r="N1" s="733"/>
      <c r="O1" s="733"/>
      <c r="P1" s="733"/>
      <c r="Q1" s="733"/>
    </row>
    <row r="2" spans="1:21" x14ac:dyDescent="0.2">
      <c r="A2" s="733" t="s">
        <v>1</v>
      </c>
      <c r="B2" s="733"/>
      <c r="C2" s="733"/>
      <c r="D2" s="733"/>
      <c r="E2" s="733"/>
      <c r="F2" s="733"/>
      <c r="G2" s="733"/>
      <c r="H2" s="733"/>
      <c r="I2" s="733"/>
      <c r="J2" s="733"/>
      <c r="K2" s="733"/>
      <c r="L2" s="733"/>
      <c r="M2" s="733"/>
      <c r="N2" s="733"/>
      <c r="O2" s="733"/>
      <c r="P2" s="733"/>
      <c r="Q2" s="733"/>
    </row>
    <row r="3" spans="1:21" x14ac:dyDescent="0.2">
      <c r="A3" s="733" t="s">
        <v>2</v>
      </c>
      <c r="B3" s="733"/>
      <c r="C3" s="733"/>
      <c r="D3" s="733"/>
      <c r="E3" s="733"/>
      <c r="F3" s="733"/>
      <c r="G3" s="733"/>
      <c r="H3" s="733"/>
      <c r="I3" s="733"/>
      <c r="J3" s="733"/>
      <c r="K3" s="733"/>
      <c r="L3" s="733"/>
      <c r="M3" s="733"/>
      <c r="N3" s="733"/>
      <c r="O3" s="733"/>
      <c r="P3" s="733"/>
      <c r="Q3" s="733"/>
    </row>
    <row r="4" spans="1:21" x14ac:dyDescent="0.2">
      <c r="A4" s="733" t="s">
        <v>231</v>
      </c>
      <c r="B4" s="733"/>
      <c r="C4" s="733"/>
      <c r="D4" s="733"/>
      <c r="E4" s="733"/>
      <c r="F4" s="733"/>
      <c r="G4" s="733"/>
      <c r="H4" s="733"/>
      <c r="I4" s="733"/>
      <c r="J4" s="733"/>
      <c r="K4" s="733"/>
      <c r="L4" s="733"/>
      <c r="M4" s="733"/>
      <c r="N4" s="733"/>
      <c r="O4" s="733"/>
      <c r="P4" s="733"/>
      <c r="Q4" s="733"/>
    </row>
    <row r="5" spans="1:21" x14ac:dyDescent="0.2">
      <c r="A5" s="733" t="s">
        <v>4</v>
      </c>
      <c r="B5" s="733"/>
      <c r="C5" s="733"/>
      <c r="D5" s="733"/>
      <c r="E5" s="733"/>
      <c r="F5" s="733"/>
      <c r="G5" s="733"/>
      <c r="H5" s="733"/>
      <c r="I5" s="733"/>
      <c r="J5" s="733"/>
      <c r="K5" s="733"/>
      <c r="L5" s="733"/>
      <c r="M5" s="733"/>
      <c r="N5" s="733"/>
      <c r="O5" s="733"/>
      <c r="P5" s="733"/>
      <c r="Q5" s="733"/>
    </row>
    <row r="6" spans="1:21" x14ac:dyDescent="0.2">
      <c r="A6" s="734" t="s">
        <v>95</v>
      </c>
      <c r="B6" s="734"/>
      <c r="C6" s="734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4" t="s">
        <v>5</v>
      </c>
      <c r="P6" s="4"/>
      <c r="Q6" s="4"/>
    </row>
    <row r="7" spans="1:21" x14ac:dyDescent="0.2">
      <c r="A7" s="735" t="s">
        <v>6</v>
      </c>
      <c r="B7" s="735"/>
      <c r="C7" s="735"/>
      <c r="D7" s="731" t="s">
        <v>7</v>
      </c>
      <c r="E7" s="732"/>
      <c r="F7" s="732"/>
      <c r="G7" s="732"/>
      <c r="H7" s="732"/>
      <c r="I7" s="732"/>
      <c r="J7" s="732"/>
      <c r="K7" s="732"/>
      <c r="L7" s="732"/>
      <c r="M7" s="732"/>
      <c r="N7" s="731"/>
      <c r="O7" s="736" t="s">
        <v>8</v>
      </c>
      <c r="P7" s="737"/>
      <c r="Q7" s="738"/>
    </row>
    <row r="8" spans="1:21" ht="25.5" customHeight="1" x14ac:dyDescent="0.2">
      <c r="A8" s="739" t="s">
        <v>4</v>
      </c>
      <c r="B8" s="739"/>
      <c r="C8" s="739"/>
      <c r="D8" s="740" t="s">
        <v>9</v>
      </c>
      <c r="E8" s="768"/>
      <c r="F8" s="768"/>
      <c r="G8" s="768"/>
      <c r="H8" s="768"/>
      <c r="I8" s="768"/>
      <c r="J8" s="768"/>
      <c r="K8" s="768"/>
      <c r="L8" s="768"/>
      <c r="M8" s="768"/>
      <c r="N8" s="769"/>
      <c r="O8" s="5" t="s">
        <v>10</v>
      </c>
      <c r="P8" s="5" t="s">
        <v>11</v>
      </c>
      <c r="Q8" s="5" t="s">
        <v>12</v>
      </c>
    </row>
    <row r="9" spans="1:21" x14ac:dyDescent="0.2">
      <c r="A9" s="6"/>
      <c r="B9" s="6"/>
      <c r="C9" s="6"/>
      <c r="D9" s="731" t="s">
        <v>249</v>
      </c>
      <c r="E9" s="732"/>
      <c r="F9" s="732"/>
      <c r="G9" s="732"/>
      <c r="H9" s="732"/>
      <c r="I9" s="732"/>
      <c r="J9" s="732"/>
      <c r="K9" s="732"/>
      <c r="L9" s="732"/>
      <c r="M9" s="732"/>
      <c r="N9" s="731"/>
      <c r="O9" s="7">
        <v>234</v>
      </c>
      <c r="P9" s="7">
        <v>178</v>
      </c>
      <c r="Q9" s="7">
        <v>117</v>
      </c>
    </row>
    <row r="10" spans="1:21" x14ac:dyDescent="0.2">
      <c r="A10" s="8" t="s">
        <v>13</v>
      </c>
      <c r="B10" s="9"/>
      <c r="C10" s="9">
        <v>33</v>
      </c>
      <c r="D10" s="731" t="s">
        <v>245</v>
      </c>
      <c r="E10" s="731"/>
      <c r="F10" s="731"/>
      <c r="G10" s="731"/>
      <c r="H10" s="731"/>
      <c r="I10" s="731"/>
      <c r="J10" s="731"/>
      <c r="K10" s="731"/>
      <c r="L10" s="731"/>
      <c r="M10" s="731"/>
      <c r="N10" s="731"/>
      <c r="O10" s="10"/>
      <c r="P10" s="76"/>
      <c r="Q10" s="76"/>
    </row>
    <row r="11" spans="1:21" x14ac:dyDescent="0.2">
      <c r="A11" s="8" t="s">
        <v>14</v>
      </c>
      <c r="B11" s="9"/>
      <c r="C11" s="9">
        <v>171</v>
      </c>
      <c r="D11" s="731" t="s">
        <v>242</v>
      </c>
      <c r="E11" s="731"/>
      <c r="F11" s="731"/>
      <c r="G11" s="731"/>
      <c r="H11" s="731"/>
      <c r="I11" s="731"/>
      <c r="J11" s="731"/>
      <c r="K11" s="731"/>
      <c r="L11" s="731"/>
      <c r="M11" s="731"/>
      <c r="N11" s="731"/>
      <c r="O11" s="76"/>
      <c r="P11" s="76"/>
      <c r="Q11" s="76"/>
    </row>
    <row r="12" spans="1:21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21" ht="12.75" customHeight="1" x14ac:dyDescent="0.2">
      <c r="A13" s="770" t="s">
        <v>16</v>
      </c>
      <c r="B13" s="742" t="s">
        <v>17</v>
      </c>
      <c r="C13" s="743"/>
      <c r="D13" s="744"/>
      <c r="E13" s="748" t="s">
        <v>18</v>
      </c>
      <c r="F13" s="748" t="s">
        <v>19</v>
      </c>
      <c r="G13" s="749" t="s">
        <v>20</v>
      </c>
      <c r="H13" s="741" t="s">
        <v>21</v>
      </c>
      <c r="I13" s="741" t="s">
        <v>22</v>
      </c>
      <c r="J13" s="741" t="s">
        <v>235</v>
      </c>
      <c r="K13" s="777" t="s">
        <v>246</v>
      </c>
      <c r="L13" s="777"/>
      <c r="M13" s="741" t="s">
        <v>23</v>
      </c>
      <c r="N13" s="741" t="s">
        <v>24</v>
      </c>
      <c r="O13" s="741" t="s">
        <v>25</v>
      </c>
      <c r="P13" s="742" t="s">
        <v>26</v>
      </c>
      <c r="Q13" s="744"/>
    </row>
    <row r="14" spans="1:21" x14ac:dyDescent="0.2">
      <c r="A14" s="770"/>
      <c r="B14" s="745"/>
      <c r="C14" s="746"/>
      <c r="D14" s="747"/>
      <c r="E14" s="748"/>
      <c r="F14" s="748"/>
      <c r="G14" s="771"/>
      <c r="H14" s="749"/>
      <c r="I14" s="741"/>
      <c r="J14" s="741"/>
      <c r="K14" s="44" t="s">
        <v>247</v>
      </c>
      <c r="L14" s="44" t="s">
        <v>248</v>
      </c>
      <c r="M14" s="741"/>
      <c r="N14" s="741"/>
      <c r="O14" s="741"/>
      <c r="P14" s="775"/>
      <c r="Q14" s="776"/>
    </row>
    <row r="15" spans="1:21" s="22" customFormat="1" ht="17.100000000000001" customHeight="1" x14ac:dyDescent="0.2">
      <c r="A15" s="73">
        <v>1</v>
      </c>
      <c r="B15" s="322" t="s">
        <v>58</v>
      </c>
      <c r="C15" s="363"/>
      <c r="D15" s="326"/>
      <c r="E15" s="25">
        <v>1989</v>
      </c>
      <c r="F15" s="364" t="s">
        <v>10</v>
      </c>
      <c r="G15" s="644" t="s">
        <v>447</v>
      </c>
      <c r="H15" s="323" t="s">
        <v>37</v>
      </c>
      <c r="I15" s="83">
        <v>78</v>
      </c>
      <c r="J15" s="116">
        <v>159</v>
      </c>
      <c r="K15" s="44">
        <v>146</v>
      </c>
      <c r="L15" s="57">
        <f t="shared" ref="L15:L35" si="0">K15/2</f>
        <v>73</v>
      </c>
      <c r="M15" s="117">
        <f t="shared" ref="M15:M35" si="1">J15+L15</f>
        <v>232</v>
      </c>
      <c r="N15" s="116">
        <v>20</v>
      </c>
      <c r="O15" s="17" t="s">
        <v>11</v>
      </c>
      <c r="P15" s="37" t="s">
        <v>446</v>
      </c>
      <c r="Q15" s="101"/>
    </row>
    <row r="16" spans="1:21" s="22" customFormat="1" ht="17.100000000000001" customHeight="1" x14ac:dyDescent="0.2">
      <c r="A16" s="73">
        <f>A15+1</f>
        <v>2</v>
      </c>
      <c r="B16" s="13" t="s">
        <v>123</v>
      </c>
      <c r="C16" s="14"/>
      <c r="D16" s="314"/>
      <c r="E16" s="25">
        <v>1992</v>
      </c>
      <c r="F16" s="359" t="s">
        <v>10</v>
      </c>
      <c r="G16" s="311" t="s">
        <v>30</v>
      </c>
      <c r="H16" s="311" t="s">
        <v>31</v>
      </c>
      <c r="I16" s="19">
        <v>77</v>
      </c>
      <c r="J16" s="18">
        <v>130</v>
      </c>
      <c r="K16" s="44">
        <v>192</v>
      </c>
      <c r="L16" s="57">
        <f t="shared" si="0"/>
        <v>96</v>
      </c>
      <c r="M16" s="120">
        <f t="shared" si="1"/>
        <v>226</v>
      </c>
      <c r="N16" s="18">
        <v>18</v>
      </c>
      <c r="O16" s="17" t="s">
        <v>11</v>
      </c>
      <c r="P16" s="21" t="s">
        <v>32</v>
      </c>
      <c r="Q16" s="101"/>
      <c r="U16" s="22" t="s">
        <v>279</v>
      </c>
    </row>
    <row r="17" spans="1:17" s="22" customFormat="1" ht="17.100000000000001" customHeight="1" x14ac:dyDescent="0.2">
      <c r="A17" s="73">
        <f t="shared" ref="A17:A35" si="2">A16+1</f>
        <v>3</v>
      </c>
      <c r="B17" s="13" t="s">
        <v>209</v>
      </c>
      <c r="C17" s="317"/>
      <c r="D17" s="318"/>
      <c r="E17" s="50">
        <v>1993</v>
      </c>
      <c r="F17" s="643" t="s">
        <v>10</v>
      </c>
      <c r="G17" s="50"/>
      <c r="H17" s="25" t="s">
        <v>523</v>
      </c>
      <c r="I17" s="19">
        <v>76.7</v>
      </c>
      <c r="J17" s="116">
        <v>124</v>
      </c>
      <c r="K17" s="57">
        <v>200</v>
      </c>
      <c r="L17" s="57">
        <f t="shared" si="0"/>
        <v>100</v>
      </c>
      <c r="M17" s="120">
        <f t="shared" si="1"/>
        <v>224</v>
      </c>
      <c r="N17" s="116">
        <v>16</v>
      </c>
      <c r="O17" s="542" t="s">
        <v>11</v>
      </c>
      <c r="P17" s="37" t="s">
        <v>210</v>
      </c>
      <c r="Q17" s="101"/>
    </row>
    <row r="18" spans="1:17" s="22" customFormat="1" ht="17.100000000000001" customHeight="1" x14ac:dyDescent="0.2">
      <c r="A18" s="73">
        <f t="shared" si="2"/>
        <v>4</v>
      </c>
      <c r="B18" s="28" t="s">
        <v>144</v>
      </c>
      <c r="C18" s="319"/>
      <c r="D18" s="361"/>
      <c r="E18" s="50">
        <v>2000</v>
      </c>
      <c r="F18" s="364" t="s">
        <v>11</v>
      </c>
      <c r="G18" s="362" t="s">
        <v>469</v>
      </c>
      <c r="H18" s="324" t="s">
        <v>69</v>
      </c>
      <c r="I18" s="19">
        <v>77.7</v>
      </c>
      <c r="J18" s="116">
        <v>141</v>
      </c>
      <c r="K18" s="543">
        <v>156</v>
      </c>
      <c r="L18" s="57">
        <f t="shared" si="0"/>
        <v>78</v>
      </c>
      <c r="M18" s="120">
        <f t="shared" si="1"/>
        <v>219</v>
      </c>
      <c r="N18" s="18">
        <v>15</v>
      </c>
      <c r="O18" s="625" t="s">
        <v>11</v>
      </c>
      <c r="P18" s="37" t="s">
        <v>70</v>
      </c>
      <c r="Q18" s="101"/>
    </row>
    <row r="19" spans="1:17" s="22" customFormat="1" ht="17.100000000000001" customHeight="1" x14ac:dyDescent="0.2">
      <c r="A19" s="73">
        <f t="shared" si="2"/>
        <v>5</v>
      </c>
      <c r="B19" s="13" t="s">
        <v>171</v>
      </c>
      <c r="C19" s="14"/>
      <c r="D19" s="314"/>
      <c r="E19" s="25">
        <v>2004</v>
      </c>
      <c r="F19" s="69" t="s">
        <v>12</v>
      </c>
      <c r="G19" s="50"/>
      <c r="H19" s="366" t="s">
        <v>56</v>
      </c>
      <c r="I19" s="83">
        <v>78.2</v>
      </c>
      <c r="J19" s="116">
        <v>100</v>
      </c>
      <c r="K19" s="44">
        <v>170</v>
      </c>
      <c r="L19" s="57">
        <f t="shared" si="0"/>
        <v>85</v>
      </c>
      <c r="M19" s="120">
        <f t="shared" si="1"/>
        <v>185</v>
      </c>
      <c r="N19" s="116">
        <v>14</v>
      </c>
      <c r="O19" s="17" t="s">
        <v>393</v>
      </c>
      <c r="P19" s="21" t="s">
        <v>57</v>
      </c>
      <c r="Q19" s="101"/>
    </row>
    <row r="20" spans="1:17" s="22" customFormat="1" ht="17.100000000000001" customHeight="1" x14ac:dyDescent="0.2">
      <c r="A20" s="73">
        <f t="shared" si="2"/>
        <v>6</v>
      </c>
      <c r="B20" s="13" t="s">
        <v>326</v>
      </c>
      <c r="C20" s="14"/>
      <c r="D20" s="314"/>
      <c r="E20" s="25">
        <v>1987</v>
      </c>
      <c r="F20" s="50" t="s">
        <v>12</v>
      </c>
      <c r="G20" s="25"/>
      <c r="H20" s="366" t="s">
        <v>27</v>
      </c>
      <c r="I20" s="19">
        <v>82.3</v>
      </c>
      <c r="J20" s="116">
        <v>106</v>
      </c>
      <c r="K20" s="44">
        <v>152</v>
      </c>
      <c r="L20" s="57">
        <f t="shared" si="0"/>
        <v>76</v>
      </c>
      <c r="M20" s="120">
        <f t="shared" si="1"/>
        <v>182</v>
      </c>
      <c r="N20" s="116">
        <v>13</v>
      </c>
      <c r="O20" s="17" t="s">
        <v>393</v>
      </c>
      <c r="P20" s="35" t="s">
        <v>323</v>
      </c>
      <c r="Q20" s="101"/>
    </row>
    <row r="21" spans="1:17" s="22" customFormat="1" ht="17.100000000000001" customHeight="1" x14ac:dyDescent="0.2">
      <c r="A21" s="73">
        <f t="shared" si="2"/>
        <v>7</v>
      </c>
      <c r="B21" s="13" t="s">
        <v>165</v>
      </c>
      <c r="C21" s="317"/>
      <c r="D21" s="317"/>
      <c r="E21" s="50">
        <v>1987</v>
      </c>
      <c r="F21" s="69" t="s">
        <v>12</v>
      </c>
      <c r="G21" s="360"/>
      <c r="H21" s="25" t="s">
        <v>86</v>
      </c>
      <c r="I21" s="19">
        <v>84.3</v>
      </c>
      <c r="J21" s="116">
        <v>101</v>
      </c>
      <c r="K21" s="44">
        <v>160</v>
      </c>
      <c r="L21" s="57">
        <f t="shared" si="0"/>
        <v>80</v>
      </c>
      <c r="M21" s="120">
        <f t="shared" si="1"/>
        <v>181</v>
      </c>
      <c r="N21" s="116">
        <v>12</v>
      </c>
      <c r="O21" s="623" t="s">
        <v>393</v>
      </c>
      <c r="P21" s="37" t="s">
        <v>158</v>
      </c>
      <c r="Q21" s="101"/>
    </row>
    <row r="22" spans="1:17" s="22" customFormat="1" ht="17.100000000000001" customHeight="1" x14ac:dyDescent="0.2">
      <c r="A22" s="73">
        <f t="shared" si="2"/>
        <v>8</v>
      </c>
      <c r="B22" s="13" t="s">
        <v>78</v>
      </c>
      <c r="C22" s="14"/>
      <c r="D22" s="314"/>
      <c r="E22" s="25">
        <v>1986</v>
      </c>
      <c r="F22" s="50" t="s">
        <v>12</v>
      </c>
      <c r="G22" s="25"/>
      <c r="H22" s="25" t="s">
        <v>43</v>
      </c>
      <c r="I22" s="19">
        <v>84</v>
      </c>
      <c r="J22" s="116">
        <v>95</v>
      </c>
      <c r="K22" s="44">
        <v>159</v>
      </c>
      <c r="L22" s="57">
        <f t="shared" si="0"/>
        <v>79.5</v>
      </c>
      <c r="M22" s="117">
        <f t="shared" si="1"/>
        <v>174.5</v>
      </c>
      <c r="N22" s="116">
        <v>11</v>
      </c>
      <c r="O22" s="17" t="s">
        <v>12</v>
      </c>
      <c r="P22" s="184" t="s">
        <v>44</v>
      </c>
      <c r="Q22" s="547"/>
    </row>
    <row r="23" spans="1:17" s="22" customFormat="1" ht="17.100000000000001" customHeight="1" x14ac:dyDescent="0.2">
      <c r="A23" s="73">
        <f t="shared" si="2"/>
        <v>9</v>
      </c>
      <c r="B23" s="28" t="s">
        <v>71</v>
      </c>
      <c r="C23" s="319"/>
      <c r="D23" s="319"/>
      <c r="E23" s="25">
        <v>2003</v>
      </c>
      <c r="F23" s="50" t="s">
        <v>12</v>
      </c>
      <c r="G23" s="365" t="s">
        <v>447</v>
      </c>
      <c r="H23" s="25" t="s">
        <v>37</v>
      </c>
      <c r="I23" s="19">
        <v>82.7</v>
      </c>
      <c r="J23" s="116">
        <v>96</v>
      </c>
      <c r="K23" s="44">
        <v>140</v>
      </c>
      <c r="L23" s="57">
        <f t="shared" si="0"/>
        <v>70</v>
      </c>
      <c r="M23" s="117">
        <f t="shared" si="1"/>
        <v>166</v>
      </c>
      <c r="N23" s="116">
        <v>10</v>
      </c>
      <c r="O23" s="16" t="s">
        <v>12</v>
      </c>
      <c r="P23" s="37" t="s">
        <v>73</v>
      </c>
      <c r="Q23" s="101"/>
    </row>
    <row r="24" spans="1:17" s="22" customFormat="1" ht="17.100000000000001" customHeight="1" x14ac:dyDescent="0.2">
      <c r="A24" s="73">
        <f t="shared" si="2"/>
        <v>10</v>
      </c>
      <c r="B24" s="13" t="s">
        <v>138</v>
      </c>
      <c r="C24" s="56"/>
      <c r="D24" s="56"/>
      <c r="E24" s="481">
        <v>1990</v>
      </c>
      <c r="F24" s="50" t="s">
        <v>12</v>
      </c>
      <c r="G24" s="359"/>
      <c r="H24" s="329" t="s">
        <v>63</v>
      </c>
      <c r="I24" s="19">
        <v>83.4</v>
      </c>
      <c r="J24" s="116">
        <v>87</v>
      </c>
      <c r="K24" s="44">
        <v>153</v>
      </c>
      <c r="L24" s="57">
        <f t="shared" si="0"/>
        <v>76.5</v>
      </c>
      <c r="M24" s="120">
        <f t="shared" si="1"/>
        <v>163.5</v>
      </c>
      <c r="N24" s="18">
        <v>9</v>
      </c>
      <c r="O24" s="542" t="s">
        <v>12</v>
      </c>
      <c r="P24" s="457" t="s">
        <v>392</v>
      </c>
      <c r="Q24" s="489"/>
    </row>
    <row r="25" spans="1:17" s="22" customFormat="1" ht="17.100000000000001" customHeight="1" x14ac:dyDescent="0.2">
      <c r="A25" s="73">
        <f t="shared" si="2"/>
        <v>11</v>
      </c>
      <c r="B25" s="13" t="s">
        <v>207</v>
      </c>
      <c r="C25" s="29"/>
      <c r="D25" s="358"/>
      <c r="E25" s="50">
        <v>1983</v>
      </c>
      <c r="F25" s="50" t="s">
        <v>11</v>
      </c>
      <c r="G25" s="50"/>
      <c r="H25" s="25" t="s">
        <v>61</v>
      </c>
      <c r="I25" s="19">
        <v>85</v>
      </c>
      <c r="J25" s="18">
        <v>95</v>
      </c>
      <c r="K25" s="377">
        <v>137</v>
      </c>
      <c r="L25" s="57">
        <f t="shared" si="0"/>
        <v>68.5</v>
      </c>
      <c r="M25" s="120">
        <f t="shared" si="1"/>
        <v>163.5</v>
      </c>
      <c r="N25" s="116">
        <v>8</v>
      </c>
      <c r="O25" s="17" t="s">
        <v>12</v>
      </c>
      <c r="P25" s="21" t="s">
        <v>208</v>
      </c>
      <c r="Q25" s="101"/>
    </row>
    <row r="26" spans="1:17" s="22" customFormat="1" ht="17.100000000000001" customHeight="1" x14ac:dyDescent="0.2">
      <c r="A26" s="73">
        <f t="shared" si="2"/>
        <v>12</v>
      </c>
      <c r="B26" s="92" t="s">
        <v>162</v>
      </c>
      <c r="C26" s="115"/>
      <c r="D26" s="484"/>
      <c r="E26" s="623">
        <v>1987</v>
      </c>
      <c r="F26" s="26" t="s">
        <v>12</v>
      </c>
      <c r="G26" s="564" t="s">
        <v>448</v>
      </c>
      <c r="H26" s="324" t="s">
        <v>160</v>
      </c>
      <c r="I26" s="19">
        <v>83.6</v>
      </c>
      <c r="J26" s="116">
        <v>87</v>
      </c>
      <c r="K26" s="463">
        <v>150</v>
      </c>
      <c r="L26" s="57">
        <f t="shared" si="0"/>
        <v>75</v>
      </c>
      <c r="M26" s="120">
        <f t="shared" si="1"/>
        <v>162</v>
      </c>
      <c r="N26" s="116">
        <v>7</v>
      </c>
      <c r="O26" s="17" t="s">
        <v>12</v>
      </c>
      <c r="P26" s="35" t="s">
        <v>161</v>
      </c>
      <c r="Q26" s="101"/>
    </row>
    <row r="27" spans="1:17" s="22" customFormat="1" ht="17.100000000000001" customHeight="1" x14ac:dyDescent="0.2">
      <c r="A27" s="73">
        <f t="shared" si="2"/>
        <v>13</v>
      </c>
      <c r="B27" s="13" t="s">
        <v>125</v>
      </c>
      <c r="C27" s="317"/>
      <c r="D27" s="318"/>
      <c r="E27" s="50">
        <v>1999</v>
      </c>
      <c r="F27" s="50" t="s">
        <v>12</v>
      </c>
      <c r="G27" s="564" t="s">
        <v>448</v>
      </c>
      <c r="H27" s="311" t="s">
        <v>31</v>
      </c>
      <c r="I27" s="83">
        <v>82.3</v>
      </c>
      <c r="J27" s="116">
        <v>74</v>
      </c>
      <c r="K27" s="625">
        <v>149</v>
      </c>
      <c r="L27" s="57">
        <f t="shared" si="0"/>
        <v>74.5</v>
      </c>
      <c r="M27" s="120">
        <f t="shared" si="1"/>
        <v>148.5</v>
      </c>
      <c r="N27" s="18">
        <v>6</v>
      </c>
      <c r="O27" s="623" t="s">
        <v>12</v>
      </c>
      <c r="P27" s="35" t="s">
        <v>127</v>
      </c>
      <c r="Q27" s="101"/>
    </row>
    <row r="28" spans="1:17" s="22" customFormat="1" ht="17.100000000000001" customHeight="1" x14ac:dyDescent="0.2">
      <c r="A28" s="73">
        <f t="shared" si="2"/>
        <v>14</v>
      </c>
      <c r="B28" s="13" t="s">
        <v>65</v>
      </c>
      <c r="C28" s="14"/>
      <c r="D28" s="314"/>
      <c r="E28" s="50">
        <v>1991</v>
      </c>
      <c r="F28" s="359" t="s">
        <v>12</v>
      </c>
      <c r="G28" s="359"/>
      <c r="H28" s="25" t="s">
        <v>64</v>
      </c>
      <c r="I28" s="19">
        <v>77.900000000000006</v>
      </c>
      <c r="J28" s="116">
        <v>82</v>
      </c>
      <c r="K28" s="625">
        <v>127</v>
      </c>
      <c r="L28" s="57">
        <f t="shared" si="0"/>
        <v>63.5</v>
      </c>
      <c r="M28" s="117">
        <f t="shared" si="1"/>
        <v>145.5</v>
      </c>
      <c r="N28" s="116">
        <v>5</v>
      </c>
      <c r="O28" s="17" t="s">
        <v>12</v>
      </c>
      <c r="P28" s="21" t="s">
        <v>96</v>
      </c>
      <c r="Q28" s="101"/>
    </row>
    <row r="29" spans="1:17" s="22" customFormat="1" ht="17.100000000000001" customHeight="1" x14ac:dyDescent="0.2">
      <c r="A29" s="73">
        <f t="shared" si="2"/>
        <v>15</v>
      </c>
      <c r="B29" s="13" t="s">
        <v>128</v>
      </c>
      <c r="C29" s="317"/>
      <c r="D29" s="317"/>
      <c r="E29" s="50">
        <v>1988</v>
      </c>
      <c r="F29" s="50" t="s">
        <v>12</v>
      </c>
      <c r="G29" s="311" t="s">
        <v>30</v>
      </c>
      <c r="H29" s="311" t="s">
        <v>31</v>
      </c>
      <c r="I29" s="19">
        <v>75.5</v>
      </c>
      <c r="J29" s="116">
        <v>82</v>
      </c>
      <c r="K29" s="625">
        <v>116</v>
      </c>
      <c r="L29" s="57">
        <f t="shared" si="0"/>
        <v>58</v>
      </c>
      <c r="M29" s="120">
        <f t="shared" si="1"/>
        <v>140</v>
      </c>
      <c r="N29" s="116">
        <v>4</v>
      </c>
      <c r="O29" s="623" t="s">
        <v>12</v>
      </c>
      <c r="P29" s="37" t="s">
        <v>129</v>
      </c>
      <c r="Q29" s="101"/>
    </row>
    <row r="30" spans="1:17" s="22" customFormat="1" ht="17.100000000000001" customHeight="1" x14ac:dyDescent="0.2">
      <c r="A30" s="73">
        <f t="shared" si="2"/>
        <v>16</v>
      </c>
      <c r="B30" s="13" t="s">
        <v>325</v>
      </c>
      <c r="C30" s="29"/>
      <c r="D30" s="56"/>
      <c r="E30" s="25">
        <v>1991</v>
      </c>
      <c r="F30" s="50" t="s">
        <v>12</v>
      </c>
      <c r="G30" s="25"/>
      <c r="H30" s="366" t="s">
        <v>27</v>
      </c>
      <c r="I30" s="83">
        <v>78</v>
      </c>
      <c r="J30" s="116">
        <v>94</v>
      </c>
      <c r="K30" s="625">
        <v>74</v>
      </c>
      <c r="L30" s="57">
        <f t="shared" si="0"/>
        <v>37</v>
      </c>
      <c r="M30" s="120">
        <f t="shared" si="1"/>
        <v>131</v>
      </c>
      <c r="N30" s="116">
        <v>3</v>
      </c>
      <c r="O30" s="17" t="s">
        <v>12</v>
      </c>
      <c r="P30" s="21" t="s">
        <v>323</v>
      </c>
      <c r="Q30" s="101"/>
    </row>
    <row r="31" spans="1:17" s="22" customFormat="1" ht="17.100000000000001" customHeight="1" x14ac:dyDescent="0.2">
      <c r="A31" s="73">
        <f t="shared" si="2"/>
        <v>17</v>
      </c>
      <c r="B31" s="13" t="s">
        <v>203</v>
      </c>
      <c r="C31" s="319"/>
      <c r="D31" s="319"/>
      <c r="E31" s="311">
        <v>1988</v>
      </c>
      <c r="F31" s="311" t="s">
        <v>12</v>
      </c>
      <c r="G31" s="566"/>
      <c r="H31" s="25" t="s">
        <v>37</v>
      </c>
      <c r="I31" s="19">
        <v>80.099999999999994</v>
      </c>
      <c r="J31" s="116">
        <v>82</v>
      </c>
      <c r="K31" s="625">
        <v>92</v>
      </c>
      <c r="L31" s="57">
        <f t="shared" si="0"/>
        <v>46</v>
      </c>
      <c r="M31" s="120">
        <f t="shared" si="1"/>
        <v>128</v>
      </c>
      <c r="N31" s="116">
        <v>2</v>
      </c>
      <c r="O31" s="623" t="s">
        <v>12</v>
      </c>
      <c r="P31" s="37" t="s">
        <v>202</v>
      </c>
      <c r="Q31" s="101"/>
    </row>
    <row r="32" spans="1:17" s="22" customFormat="1" ht="17.100000000000001" customHeight="1" x14ac:dyDescent="0.2">
      <c r="A32" s="73">
        <f t="shared" si="2"/>
        <v>18</v>
      </c>
      <c r="B32" s="28" t="s">
        <v>504</v>
      </c>
      <c r="C32" s="319"/>
      <c r="D32" s="319"/>
      <c r="E32" s="311">
        <v>2003</v>
      </c>
      <c r="F32" s="311" t="s">
        <v>12</v>
      </c>
      <c r="G32" s="695" t="s">
        <v>447</v>
      </c>
      <c r="H32" s="25" t="s">
        <v>37</v>
      </c>
      <c r="I32" s="19">
        <v>81.2</v>
      </c>
      <c r="J32" s="116">
        <v>78</v>
      </c>
      <c r="K32" s="675">
        <v>99</v>
      </c>
      <c r="L32" s="57">
        <f t="shared" si="0"/>
        <v>49.5</v>
      </c>
      <c r="M32" s="120">
        <f t="shared" si="1"/>
        <v>127.5</v>
      </c>
      <c r="N32" s="116">
        <v>1</v>
      </c>
      <c r="O32" s="674" t="s">
        <v>12</v>
      </c>
      <c r="P32" s="35" t="s">
        <v>38</v>
      </c>
      <c r="Q32" s="101"/>
    </row>
    <row r="33" spans="1:17" s="22" customFormat="1" ht="17.100000000000001" customHeight="1" x14ac:dyDescent="0.2">
      <c r="A33" s="73">
        <f t="shared" si="2"/>
        <v>19</v>
      </c>
      <c r="B33" s="451" t="s">
        <v>124</v>
      </c>
      <c r="C33" s="32"/>
      <c r="D33" s="32"/>
      <c r="E33" s="50">
        <v>2000</v>
      </c>
      <c r="F33" s="50" t="s">
        <v>12</v>
      </c>
      <c r="G33" s="564" t="s">
        <v>448</v>
      </c>
      <c r="H33" s="311" t="s">
        <v>31</v>
      </c>
      <c r="I33" s="19">
        <v>83.4</v>
      </c>
      <c r="J33" s="116">
        <v>70</v>
      </c>
      <c r="K33" s="625">
        <v>85</v>
      </c>
      <c r="L33" s="57">
        <f t="shared" si="0"/>
        <v>42.5</v>
      </c>
      <c r="M33" s="120">
        <f t="shared" si="1"/>
        <v>112.5</v>
      </c>
      <c r="N33" s="116">
        <v>1</v>
      </c>
      <c r="O33" s="17"/>
      <c r="P33" s="35" t="s">
        <v>127</v>
      </c>
      <c r="Q33" s="101"/>
    </row>
    <row r="34" spans="1:17" s="22" customFormat="1" ht="17.100000000000001" customHeight="1" x14ac:dyDescent="0.2">
      <c r="A34" s="73">
        <f t="shared" si="2"/>
        <v>20</v>
      </c>
      <c r="B34" s="13" t="s">
        <v>135</v>
      </c>
      <c r="C34" s="14"/>
      <c r="D34" s="42"/>
      <c r="E34" s="50">
        <v>1987</v>
      </c>
      <c r="F34" s="50" t="s">
        <v>12</v>
      </c>
      <c r="G34" s="50"/>
      <c r="H34" s="329" t="s">
        <v>53</v>
      </c>
      <c r="I34" s="19">
        <v>84.7</v>
      </c>
      <c r="J34" s="116">
        <v>55</v>
      </c>
      <c r="K34" s="625">
        <v>110</v>
      </c>
      <c r="L34" s="57">
        <f t="shared" si="0"/>
        <v>55</v>
      </c>
      <c r="M34" s="117">
        <f t="shared" si="1"/>
        <v>110</v>
      </c>
      <c r="N34" s="18">
        <v>1</v>
      </c>
      <c r="O34" s="17"/>
      <c r="P34" s="31" t="s">
        <v>137</v>
      </c>
      <c r="Q34" s="101"/>
    </row>
    <row r="35" spans="1:17" s="22" customFormat="1" ht="17.100000000000001" customHeight="1" x14ac:dyDescent="0.2">
      <c r="A35" s="73">
        <f t="shared" si="2"/>
        <v>21</v>
      </c>
      <c r="B35" s="13" t="s">
        <v>79</v>
      </c>
      <c r="C35" s="14"/>
      <c r="D35" s="314"/>
      <c r="E35" s="50">
        <v>1988</v>
      </c>
      <c r="F35" s="50" t="s">
        <v>12</v>
      </c>
      <c r="G35" s="50"/>
      <c r="H35" s="25" t="s">
        <v>34</v>
      </c>
      <c r="I35" s="19">
        <v>82.5</v>
      </c>
      <c r="J35" s="116">
        <v>35</v>
      </c>
      <c r="K35" s="57">
        <v>130</v>
      </c>
      <c r="L35" s="57">
        <f t="shared" si="0"/>
        <v>65</v>
      </c>
      <c r="M35" s="120">
        <f t="shared" si="1"/>
        <v>100</v>
      </c>
      <c r="N35" s="116">
        <v>1</v>
      </c>
      <c r="O35" s="17"/>
      <c r="P35" s="21" t="s">
        <v>133</v>
      </c>
      <c r="Q35" s="101"/>
    </row>
    <row r="36" spans="1:17" s="22" customFormat="1" ht="17.100000000000001" customHeight="1" x14ac:dyDescent="0.2">
      <c r="A36" s="186"/>
      <c r="B36" s="603"/>
      <c r="C36" s="640"/>
      <c r="D36" s="603"/>
      <c r="E36" s="606"/>
      <c r="F36" s="606"/>
      <c r="G36" s="606"/>
      <c r="H36" s="604"/>
      <c r="I36" s="641"/>
      <c r="J36" s="191"/>
      <c r="K36" s="111"/>
      <c r="L36" s="111"/>
      <c r="M36" s="192"/>
      <c r="N36" s="191"/>
      <c r="O36" s="642"/>
      <c r="P36" s="184"/>
      <c r="Q36" s="195"/>
    </row>
    <row r="37" spans="1:17" s="22" customFormat="1" ht="17.100000000000001" customHeight="1" x14ac:dyDescent="0.2">
      <c r="A37" s="186"/>
      <c r="B37" s="187"/>
      <c r="C37" s="187"/>
      <c r="D37" s="187"/>
      <c r="E37" s="188"/>
      <c r="F37" s="189"/>
      <c r="G37" s="189"/>
      <c r="H37" s="189"/>
      <c r="I37" s="190"/>
      <c r="J37" s="191"/>
      <c r="K37" s="109"/>
      <c r="L37" s="111"/>
      <c r="M37" s="192"/>
      <c r="N37" s="191"/>
      <c r="O37" s="193"/>
      <c r="P37" s="194"/>
      <c r="Q37" s="195"/>
    </row>
    <row r="38" spans="1:17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</row>
    <row r="39" spans="1:17" x14ac:dyDescent="0.2">
      <c r="A39" s="3" t="s">
        <v>236</v>
      </c>
      <c r="B39" s="3"/>
      <c r="C39" s="3"/>
      <c r="D39" s="3"/>
      <c r="E39" s="3" t="s">
        <v>237</v>
      </c>
      <c r="F39" s="3"/>
      <c r="G39" s="3"/>
      <c r="H39" s="3"/>
      <c r="I39" s="3"/>
      <c r="J39" s="2"/>
      <c r="K39" s="2"/>
      <c r="L39" s="3"/>
      <c r="M39" s="3"/>
      <c r="N39" s="2"/>
      <c r="O39" s="2"/>
      <c r="P39" s="2"/>
      <c r="Q39" s="2"/>
    </row>
    <row r="40" spans="1:17" x14ac:dyDescent="0.2">
      <c r="A40" s="3"/>
      <c r="B40" s="2"/>
      <c r="C40" s="2"/>
      <c r="D40" s="2"/>
      <c r="E40" s="3"/>
      <c r="F40" s="2"/>
      <c r="G40" s="2"/>
      <c r="H40" s="2"/>
      <c r="I40" s="3"/>
      <c r="J40" s="2"/>
      <c r="K40" s="2"/>
      <c r="L40" s="3"/>
      <c r="M40" s="3"/>
      <c r="N40" s="2"/>
      <c r="O40" s="2"/>
      <c r="P40" s="2"/>
      <c r="Q40" s="2"/>
    </row>
    <row r="41" spans="1:17" x14ac:dyDescent="0.2">
      <c r="A41" s="3" t="s">
        <v>238</v>
      </c>
      <c r="B41" s="3"/>
      <c r="C41" s="3"/>
      <c r="D41" s="3"/>
      <c r="E41" s="3" t="s">
        <v>239</v>
      </c>
      <c r="F41" s="3"/>
      <c r="G41" s="3"/>
      <c r="H41" s="3"/>
      <c r="I41" s="3"/>
      <c r="J41" s="2"/>
      <c r="K41" s="2"/>
      <c r="L41" s="3"/>
      <c r="M41" s="3"/>
      <c r="N41" s="2"/>
      <c r="O41" s="2"/>
      <c r="P41" s="2"/>
      <c r="Q41" s="2"/>
    </row>
    <row r="42" spans="1:17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 spans="1:17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</sheetData>
  <sortState ref="B15:Q34">
    <sortCondition descending="1" ref="M15:M34"/>
  </sortState>
  <mergeCells count="27">
    <mergeCell ref="O13:O14"/>
    <mergeCell ref="P13:Q14"/>
    <mergeCell ref="D10:N10"/>
    <mergeCell ref="D11:N11"/>
    <mergeCell ref="A13:A14"/>
    <mergeCell ref="B13:D14"/>
    <mergeCell ref="E13:E14"/>
    <mergeCell ref="F13:F14"/>
    <mergeCell ref="G13:G14"/>
    <mergeCell ref="H13:H14"/>
    <mergeCell ref="I13:I14"/>
    <mergeCell ref="J13:J14"/>
    <mergeCell ref="K13:L13"/>
    <mergeCell ref="M13:M14"/>
    <mergeCell ref="N13:N14"/>
    <mergeCell ref="D9:N9"/>
    <mergeCell ref="A1:Q1"/>
    <mergeCell ref="A2:Q2"/>
    <mergeCell ref="A3:Q3"/>
    <mergeCell ref="A4:Q4"/>
    <mergeCell ref="A5:Q5"/>
    <mergeCell ref="A6:C6"/>
    <mergeCell ref="A7:C7"/>
    <mergeCell ref="D7:N7"/>
    <mergeCell ref="O7:Q7"/>
    <mergeCell ref="A8:C8"/>
    <mergeCell ref="D8:N8"/>
  </mergeCells>
  <pageMargins left="0.37" right="0.17" top="0.52" bottom="0.27" header="0.51181102362204722" footer="0.24"/>
  <pageSetup paperSize="9" scale="78" fitToHeight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1"/>
  <sheetViews>
    <sheetView showWhiteSpace="0" view="pageLayout" topLeftCell="A16" zoomScale="90" zoomScaleNormal="110" zoomScalePageLayoutView="90" workbookViewId="0">
      <selection activeCell="B33" sqref="B33:H33"/>
    </sheetView>
  </sheetViews>
  <sheetFormatPr defaultColWidth="9.140625" defaultRowHeight="12.75" x14ac:dyDescent="0.2"/>
  <cols>
    <col min="1" max="1" width="5.42578125" style="1" customWidth="1"/>
    <col min="2" max="2" width="13.7109375" style="1" customWidth="1"/>
    <col min="3" max="3" width="7.42578125" style="1" customWidth="1"/>
    <col min="4" max="4" width="1.7109375" style="1" customWidth="1"/>
    <col min="5" max="5" width="8.5703125" style="1" customWidth="1"/>
    <col min="6" max="6" width="6.28515625" style="1" customWidth="1"/>
    <col min="7" max="7" width="10.7109375" style="1" customWidth="1"/>
    <col min="8" max="8" width="19.85546875" style="1" customWidth="1"/>
    <col min="9" max="9" width="7" style="1" customWidth="1"/>
    <col min="10" max="10" width="6.42578125" style="1" customWidth="1"/>
    <col min="11" max="11" width="6.140625" style="1" customWidth="1"/>
    <col min="12" max="12" width="7.28515625" style="1" customWidth="1"/>
    <col min="13" max="13" width="6.42578125" style="1" customWidth="1"/>
    <col min="14" max="14" width="6.28515625" style="1" customWidth="1"/>
    <col min="15" max="15" width="6.7109375" style="1" customWidth="1"/>
    <col min="16" max="16" width="10.7109375" style="1" customWidth="1"/>
    <col min="17" max="17" width="18.42578125" style="1" customWidth="1"/>
    <col min="18" max="16384" width="9.140625" style="1"/>
  </cols>
  <sheetData>
    <row r="1" spans="1:17" x14ac:dyDescent="0.2">
      <c r="A1" s="733" t="s">
        <v>0</v>
      </c>
      <c r="B1" s="733"/>
      <c r="C1" s="733"/>
      <c r="D1" s="733"/>
      <c r="E1" s="733"/>
      <c r="F1" s="733"/>
      <c r="G1" s="733"/>
      <c r="H1" s="733"/>
      <c r="I1" s="733"/>
      <c r="J1" s="733"/>
      <c r="K1" s="733"/>
      <c r="L1" s="733"/>
      <c r="M1" s="733"/>
      <c r="N1" s="733"/>
      <c r="O1" s="733"/>
      <c r="P1" s="733"/>
      <c r="Q1" s="733"/>
    </row>
    <row r="2" spans="1:17" x14ac:dyDescent="0.2">
      <c r="A2" s="733" t="s">
        <v>1</v>
      </c>
      <c r="B2" s="733"/>
      <c r="C2" s="733"/>
      <c r="D2" s="733"/>
      <c r="E2" s="733"/>
      <c r="F2" s="733"/>
      <c r="G2" s="733"/>
      <c r="H2" s="733"/>
      <c r="I2" s="733"/>
      <c r="J2" s="733"/>
      <c r="K2" s="733"/>
      <c r="L2" s="733"/>
      <c r="M2" s="733"/>
      <c r="N2" s="733"/>
      <c r="O2" s="733"/>
      <c r="P2" s="733"/>
      <c r="Q2" s="733"/>
    </row>
    <row r="3" spans="1:17" x14ac:dyDescent="0.2">
      <c r="A3" s="733" t="s">
        <v>2</v>
      </c>
      <c r="B3" s="733"/>
      <c r="C3" s="733"/>
      <c r="D3" s="733"/>
      <c r="E3" s="733"/>
      <c r="F3" s="733"/>
      <c r="G3" s="733"/>
      <c r="H3" s="733"/>
      <c r="I3" s="733"/>
      <c r="J3" s="733"/>
      <c r="K3" s="733"/>
      <c r="L3" s="733"/>
      <c r="M3" s="733"/>
      <c r="N3" s="733"/>
      <c r="O3" s="733"/>
      <c r="P3" s="733"/>
      <c r="Q3" s="733"/>
    </row>
    <row r="4" spans="1:17" x14ac:dyDescent="0.2">
      <c r="A4" s="733" t="s">
        <v>231</v>
      </c>
      <c r="B4" s="733"/>
      <c r="C4" s="733"/>
      <c r="D4" s="733"/>
      <c r="E4" s="733"/>
      <c r="F4" s="733"/>
      <c r="G4" s="733"/>
      <c r="H4" s="733"/>
      <c r="I4" s="733"/>
      <c r="J4" s="733"/>
      <c r="K4" s="733"/>
      <c r="L4" s="733"/>
      <c r="M4" s="733"/>
      <c r="N4" s="733"/>
      <c r="O4" s="733"/>
      <c r="P4" s="733"/>
      <c r="Q4" s="733"/>
    </row>
    <row r="5" spans="1:17" x14ac:dyDescent="0.2">
      <c r="A5" s="733" t="s">
        <v>4</v>
      </c>
      <c r="B5" s="733"/>
      <c r="C5" s="733"/>
      <c r="D5" s="733"/>
      <c r="E5" s="733"/>
      <c r="F5" s="733"/>
      <c r="G5" s="733"/>
      <c r="H5" s="733"/>
      <c r="I5" s="733"/>
      <c r="J5" s="733"/>
      <c r="K5" s="733"/>
      <c r="L5" s="733"/>
      <c r="M5" s="733"/>
      <c r="N5" s="733"/>
      <c r="O5" s="733"/>
      <c r="P5" s="733"/>
      <c r="Q5" s="733"/>
    </row>
    <row r="6" spans="1:17" x14ac:dyDescent="0.2">
      <c r="A6" s="734" t="s">
        <v>95</v>
      </c>
      <c r="B6" s="734"/>
      <c r="C6" s="734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4" t="s">
        <v>5</v>
      </c>
      <c r="P6" s="4"/>
      <c r="Q6" s="4"/>
    </row>
    <row r="7" spans="1:17" x14ac:dyDescent="0.2">
      <c r="A7" s="735" t="s">
        <v>6</v>
      </c>
      <c r="B7" s="735"/>
      <c r="C7" s="735"/>
      <c r="D7" s="731" t="s">
        <v>7</v>
      </c>
      <c r="E7" s="732"/>
      <c r="F7" s="732"/>
      <c r="G7" s="732"/>
      <c r="H7" s="732"/>
      <c r="I7" s="732"/>
      <c r="J7" s="732"/>
      <c r="K7" s="732"/>
      <c r="L7" s="732"/>
      <c r="M7" s="732"/>
      <c r="N7" s="731"/>
      <c r="O7" s="736" t="s">
        <v>8</v>
      </c>
      <c r="P7" s="737"/>
      <c r="Q7" s="738"/>
    </row>
    <row r="8" spans="1:17" ht="25.5" customHeight="1" x14ac:dyDescent="0.2">
      <c r="A8" s="739" t="s">
        <v>4</v>
      </c>
      <c r="B8" s="739"/>
      <c r="C8" s="739"/>
      <c r="D8" s="740" t="s">
        <v>9</v>
      </c>
      <c r="E8" s="768"/>
      <c r="F8" s="768"/>
      <c r="G8" s="768"/>
      <c r="H8" s="768"/>
      <c r="I8" s="768"/>
      <c r="J8" s="768"/>
      <c r="K8" s="768"/>
      <c r="L8" s="768"/>
      <c r="M8" s="768"/>
      <c r="N8" s="769"/>
      <c r="O8" s="5" t="s">
        <v>10</v>
      </c>
      <c r="P8" s="5" t="s">
        <v>11</v>
      </c>
      <c r="Q8" s="5" t="s">
        <v>12</v>
      </c>
    </row>
    <row r="9" spans="1:17" x14ac:dyDescent="0.2">
      <c r="A9" s="6"/>
      <c r="B9" s="6"/>
      <c r="C9" s="6"/>
      <c r="D9" s="731" t="s">
        <v>249</v>
      </c>
      <c r="E9" s="732"/>
      <c r="F9" s="732"/>
      <c r="G9" s="732"/>
      <c r="H9" s="732"/>
      <c r="I9" s="732"/>
      <c r="J9" s="732"/>
      <c r="K9" s="732"/>
      <c r="L9" s="732"/>
      <c r="M9" s="732"/>
      <c r="N9" s="731"/>
      <c r="O9" s="7">
        <v>246</v>
      </c>
      <c r="P9" s="7">
        <v>190</v>
      </c>
      <c r="Q9" s="7">
        <v>126</v>
      </c>
    </row>
    <row r="10" spans="1:17" x14ac:dyDescent="0.2">
      <c r="A10" s="8" t="s">
        <v>13</v>
      </c>
      <c r="B10" s="9"/>
      <c r="C10" s="9">
        <v>33</v>
      </c>
      <c r="D10" s="731" t="s">
        <v>245</v>
      </c>
      <c r="E10" s="731"/>
      <c r="F10" s="731"/>
      <c r="G10" s="731"/>
      <c r="H10" s="731"/>
      <c r="I10" s="731"/>
      <c r="J10" s="731"/>
      <c r="K10" s="731"/>
      <c r="L10" s="731"/>
      <c r="M10" s="731"/>
      <c r="N10" s="731"/>
      <c r="O10" s="10"/>
      <c r="P10" s="76"/>
      <c r="Q10" s="76"/>
    </row>
    <row r="11" spans="1:17" x14ac:dyDescent="0.2">
      <c r="A11" s="8" t="s">
        <v>14</v>
      </c>
      <c r="B11" s="9"/>
      <c r="C11" s="9">
        <v>171</v>
      </c>
      <c r="D11" s="731" t="s">
        <v>495</v>
      </c>
      <c r="E11" s="731"/>
      <c r="F11" s="731"/>
      <c r="G11" s="731"/>
      <c r="H11" s="731"/>
      <c r="I11" s="731"/>
      <c r="J11" s="731"/>
      <c r="K11" s="731"/>
      <c r="L11" s="731"/>
      <c r="M11" s="731"/>
      <c r="N11" s="731"/>
      <c r="O11" s="76"/>
      <c r="P11" s="76"/>
      <c r="Q11" s="76"/>
    </row>
    <row r="12" spans="1:17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ht="12.75" customHeight="1" x14ac:dyDescent="0.2">
      <c r="A13" s="770" t="s">
        <v>16</v>
      </c>
      <c r="B13" s="742" t="s">
        <v>17</v>
      </c>
      <c r="C13" s="743"/>
      <c r="D13" s="744"/>
      <c r="E13" s="748" t="s">
        <v>18</v>
      </c>
      <c r="F13" s="748" t="s">
        <v>19</v>
      </c>
      <c r="G13" s="749" t="s">
        <v>20</v>
      </c>
      <c r="H13" s="741" t="s">
        <v>21</v>
      </c>
      <c r="I13" s="741" t="s">
        <v>22</v>
      </c>
      <c r="J13" s="741" t="s">
        <v>235</v>
      </c>
      <c r="K13" s="777" t="s">
        <v>246</v>
      </c>
      <c r="L13" s="777"/>
      <c r="M13" s="741" t="s">
        <v>23</v>
      </c>
      <c r="N13" s="741" t="s">
        <v>24</v>
      </c>
      <c r="O13" s="741" t="s">
        <v>25</v>
      </c>
      <c r="P13" s="742" t="s">
        <v>26</v>
      </c>
      <c r="Q13" s="744"/>
    </row>
    <row r="14" spans="1:17" x14ac:dyDescent="0.2">
      <c r="A14" s="770"/>
      <c r="B14" s="745"/>
      <c r="C14" s="746"/>
      <c r="D14" s="747"/>
      <c r="E14" s="748"/>
      <c r="F14" s="748"/>
      <c r="G14" s="771"/>
      <c r="H14" s="749"/>
      <c r="I14" s="741"/>
      <c r="J14" s="741"/>
      <c r="K14" s="44" t="s">
        <v>247</v>
      </c>
      <c r="L14" s="44" t="s">
        <v>248</v>
      </c>
      <c r="M14" s="741"/>
      <c r="N14" s="741"/>
      <c r="O14" s="741"/>
      <c r="P14" s="775"/>
      <c r="Q14" s="776"/>
    </row>
    <row r="15" spans="1:17" s="22" customFormat="1" ht="16.350000000000001" customHeight="1" x14ac:dyDescent="0.2">
      <c r="A15" s="73">
        <v>1</v>
      </c>
      <c r="B15" s="36" t="s">
        <v>81</v>
      </c>
      <c r="C15" s="654"/>
      <c r="D15" s="655"/>
      <c r="E15" s="17">
        <v>1978</v>
      </c>
      <c r="F15" s="47" t="s">
        <v>82</v>
      </c>
      <c r="G15" s="46" t="s">
        <v>36</v>
      </c>
      <c r="H15" s="25" t="s">
        <v>37</v>
      </c>
      <c r="I15" s="538" t="s">
        <v>434</v>
      </c>
      <c r="J15" s="18">
        <v>154</v>
      </c>
      <c r="K15" s="625">
        <v>200</v>
      </c>
      <c r="L15" s="546">
        <f t="shared" ref="L15:L33" si="0">K15/2</f>
        <v>100</v>
      </c>
      <c r="M15" s="117">
        <f t="shared" ref="M15:M27" si="1">J15+L15</f>
        <v>254</v>
      </c>
      <c r="N15" s="116">
        <v>20</v>
      </c>
      <c r="O15" s="38" t="s">
        <v>10</v>
      </c>
      <c r="P15" s="37" t="s">
        <v>55</v>
      </c>
      <c r="Q15" s="94"/>
    </row>
    <row r="16" spans="1:17" s="22" customFormat="1" ht="16.350000000000001" customHeight="1" x14ac:dyDescent="0.2">
      <c r="A16" s="73">
        <f>A15+1</f>
        <v>2</v>
      </c>
      <c r="B16" s="92" t="s">
        <v>329</v>
      </c>
      <c r="C16" s="115"/>
      <c r="D16" s="484"/>
      <c r="E16" s="485" t="s">
        <v>330</v>
      </c>
      <c r="F16" s="650" t="s">
        <v>11</v>
      </c>
      <c r="G16" s="487"/>
      <c r="H16" s="486" t="s">
        <v>331</v>
      </c>
      <c r="I16" s="58" t="s">
        <v>442</v>
      </c>
      <c r="J16" s="116">
        <v>120</v>
      </c>
      <c r="K16" s="57">
        <v>178</v>
      </c>
      <c r="L16" s="546">
        <f t="shared" si="0"/>
        <v>89</v>
      </c>
      <c r="M16" s="117">
        <f t="shared" si="1"/>
        <v>209</v>
      </c>
      <c r="N16" s="18">
        <v>18</v>
      </c>
      <c r="O16" s="648" t="s">
        <v>11</v>
      </c>
      <c r="P16" s="37" t="s">
        <v>332</v>
      </c>
      <c r="Q16" s="94"/>
    </row>
    <row r="17" spans="1:18" s="22" customFormat="1" ht="16.350000000000001" customHeight="1" x14ac:dyDescent="0.2">
      <c r="A17" s="73">
        <f t="shared" ref="A17:A33" si="2">A16+1</f>
        <v>3</v>
      </c>
      <c r="B17" s="13" t="s">
        <v>204</v>
      </c>
      <c r="C17" s="14"/>
      <c r="D17" s="482"/>
      <c r="E17" s="311">
        <v>2003</v>
      </c>
      <c r="F17" s="312" t="s">
        <v>12</v>
      </c>
      <c r="G17" s="321"/>
      <c r="H17" s="329" t="s">
        <v>37</v>
      </c>
      <c r="I17" s="58" t="s">
        <v>436</v>
      </c>
      <c r="J17" s="116">
        <v>143</v>
      </c>
      <c r="K17" s="625">
        <v>124</v>
      </c>
      <c r="L17" s="546">
        <f t="shared" si="0"/>
        <v>62</v>
      </c>
      <c r="M17" s="117">
        <f t="shared" si="1"/>
        <v>205</v>
      </c>
      <c r="N17" s="116">
        <v>16</v>
      </c>
      <c r="O17" s="620" t="s">
        <v>393</v>
      </c>
      <c r="P17" s="37" t="s">
        <v>205</v>
      </c>
      <c r="Q17" s="94"/>
    </row>
    <row r="18" spans="1:18" s="22" customFormat="1" ht="16.350000000000001" customHeight="1" x14ac:dyDescent="0.2">
      <c r="A18" s="73">
        <f t="shared" si="2"/>
        <v>4</v>
      </c>
      <c r="B18" s="13" t="s">
        <v>324</v>
      </c>
      <c r="C18" s="14"/>
      <c r="D18" s="42"/>
      <c r="E18" s="311">
        <v>1992</v>
      </c>
      <c r="F18" s="359" t="s">
        <v>11</v>
      </c>
      <c r="G18" s="50"/>
      <c r="H18" s="366" t="s">
        <v>27</v>
      </c>
      <c r="I18" s="82" t="s">
        <v>441</v>
      </c>
      <c r="J18" s="18">
        <v>122</v>
      </c>
      <c r="K18" s="625">
        <v>152</v>
      </c>
      <c r="L18" s="546">
        <f t="shared" si="0"/>
        <v>76</v>
      </c>
      <c r="M18" s="117">
        <f t="shared" si="1"/>
        <v>198</v>
      </c>
      <c r="N18" s="18">
        <v>15</v>
      </c>
      <c r="O18" s="38" t="s">
        <v>11</v>
      </c>
      <c r="P18" s="37" t="s">
        <v>323</v>
      </c>
      <c r="Q18" s="94"/>
    </row>
    <row r="19" spans="1:18" s="22" customFormat="1" ht="16.350000000000001" customHeight="1" x14ac:dyDescent="0.2">
      <c r="A19" s="73">
        <f t="shared" si="2"/>
        <v>5</v>
      </c>
      <c r="B19" s="13" t="s">
        <v>76</v>
      </c>
      <c r="C19" s="14"/>
      <c r="D19" s="314"/>
      <c r="E19" s="50">
        <v>1987</v>
      </c>
      <c r="F19" s="359" t="s">
        <v>11</v>
      </c>
      <c r="G19" s="50"/>
      <c r="H19" s="25" t="s">
        <v>61</v>
      </c>
      <c r="I19" s="540">
        <v>89.5</v>
      </c>
      <c r="J19" s="116">
        <v>119</v>
      </c>
      <c r="K19" s="625">
        <v>148</v>
      </c>
      <c r="L19" s="546">
        <f t="shared" si="0"/>
        <v>74</v>
      </c>
      <c r="M19" s="117">
        <f t="shared" si="1"/>
        <v>193</v>
      </c>
      <c r="N19" s="116">
        <v>14</v>
      </c>
      <c r="O19" s="38" t="s">
        <v>11</v>
      </c>
      <c r="P19" s="37" t="s">
        <v>206</v>
      </c>
      <c r="Q19" s="94"/>
    </row>
    <row r="20" spans="1:18" s="22" customFormat="1" ht="16.350000000000001" customHeight="1" x14ac:dyDescent="0.2">
      <c r="A20" s="73">
        <f t="shared" si="2"/>
        <v>6</v>
      </c>
      <c r="B20" s="28" t="s">
        <v>118</v>
      </c>
      <c r="C20" s="29"/>
      <c r="D20" s="56"/>
      <c r="E20" s="50">
        <v>1997</v>
      </c>
      <c r="F20" s="359" t="s">
        <v>12</v>
      </c>
      <c r="G20" s="311"/>
      <c r="H20" s="311" t="s">
        <v>31</v>
      </c>
      <c r="I20" s="538" t="s">
        <v>435</v>
      </c>
      <c r="J20" s="116">
        <v>100</v>
      </c>
      <c r="K20" s="57">
        <v>186</v>
      </c>
      <c r="L20" s="546">
        <f t="shared" si="0"/>
        <v>93</v>
      </c>
      <c r="M20" s="117">
        <f t="shared" si="1"/>
        <v>193</v>
      </c>
      <c r="N20" s="116">
        <v>13</v>
      </c>
      <c r="O20" s="38" t="s">
        <v>393</v>
      </c>
      <c r="P20" s="37" t="s">
        <v>35</v>
      </c>
      <c r="Q20" s="94"/>
    </row>
    <row r="21" spans="1:18" s="22" customFormat="1" ht="16.350000000000001" customHeight="1" x14ac:dyDescent="0.2">
      <c r="A21" s="73">
        <f t="shared" si="2"/>
        <v>7</v>
      </c>
      <c r="B21" s="13" t="s">
        <v>85</v>
      </c>
      <c r="C21" s="14"/>
      <c r="D21" s="482"/>
      <c r="E21" s="25">
        <v>1989</v>
      </c>
      <c r="F21" s="359" t="s">
        <v>12</v>
      </c>
      <c r="G21" s="324"/>
      <c r="H21" s="25" t="s">
        <v>149</v>
      </c>
      <c r="I21" s="82" t="s">
        <v>443</v>
      </c>
      <c r="J21" s="118">
        <v>115</v>
      </c>
      <c r="K21" s="57">
        <v>151</v>
      </c>
      <c r="L21" s="546">
        <f t="shared" si="0"/>
        <v>75.5</v>
      </c>
      <c r="M21" s="117">
        <f t="shared" si="1"/>
        <v>190.5</v>
      </c>
      <c r="N21" s="116">
        <v>12</v>
      </c>
      <c r="O21" s="46" t="s">
        <v>393</v>
      </c>
      <c r="P21" s="37" t="s">
        <v>148</v>
      </c>
      <c r="Q21" s="94"/>
    </row>
    <row r="22" spans="1:18" s="22" customFormat="1" ht="16.350000000000001" customHeight="1" x14ac:dyDescent="0.2">
      <c r="A22" s="73">
        <f t="shared" si="2"/>
        <v>8</v>
      </c>
      <c r="B22" s="13" t="s">
        <v>221</v>
      </c>
      <c r="C22" s="14"/>
      <c r="D22" s="482"/>
      <c r="E22" s="81">
        <v>1991</v>
      </c>
      <c r="F22" s="652" t="s">
        <v>12</v>
      </c>
      <c r="G22" s="653"/>
      <c r="H22" s="25" t="s">
        <v>220</v>
      </c>
      <c r="I22" s="647" t="s">
        <v>433</v>
      </c>
      <c r="J22" s="116">
        <v>115</v>
      </c>
      <c r="K22" s="625">
        <v>131</v>
      </c>
      <c r="L22" s="546">
        <f t="shared" si="0"/>
        <v>65.5</v>
      </c>
      <c r="M22" s="117">
        <f t="shared" si="1"/>
        <v>180.5</v>
      </c>
      <c r="N22" s="116">
        <v>11</v>
      </c>
      <c r="O22" s="359" t="s">
        <v>12</v>
      </c>
      <c r="P22" s="37" t="s">
        <v>219</v>
      </c>
      <c r="Q22" s="94"/>
    </row>
    <row r="23" spans="1:18" s="22" customFormat="1" ht="16.350000000000001" customHeight="1" x14ac:dyDescent="0.2">
      <c r="A23" s="73">
        <f t="shared" si="2"/>
        <v>9</v>
      </c>
      <c r="B23" s="28" t="s">
        <v>164</v>
      </c>
      <c r="C23" s="29"/>
      <c r="D23" s="358"/>
      <c r="E23" s="50">
        <v>1990</v>
      </c>
      <c r="F23" s="652" t="s">
        <v>12</v>
      </c>
      <c r="G23" s="323"/>
      <c r="H23" s="323" t="s">
        <v>86</v>
      </c>
      <c r="I23" s="58" t="s">
        <v>440</v>
      </c>
      <c r="J23" s="116">
        <v>115</v>
      </c>
      <c r="K23" s="625">
        <v>126</v>
      </c>
      <c r="L23" s="546">
        <f t="shared" si="0"/>
        <v>63</v>
      </c>
      <c r="M23" s="117">
        <f t="shared" si="1"/>
        <v>178</v>
      </c>
      <c r="N23" s="116">
        <v>10</v>
      </c>
      <c r="O23" s="38" t="s">
        <v>12</v>
      </c>
      <c r="P23" s="37" t="s">
        <v>158</v>
      </c>
      <c r="Q23" s="94"/>
    </row>
    <row r="24" spans="1:18" s="22" customFormat="1" ht="16.350000000000001" customHeight="1" x14ac:dyDescent="0.2">
      <c r="A24" s="73">
        <f t="shared" si="2"/>
        <v>10</v>
      </c>
      <c r="B24" s="13" t="s">
        <v>166</v>
      </c>
      <c r="C24" s="14"/>
      <c r="D24" s="482"/>
      <c r="E24" s="324">
        <v>1985</v>
      </c>
      <c r="F24" s="359" t="s">
        <v>12</v>
      </c>
      <c r="G24" s="656"/>
      <c r="H24" s="645" t="s">
        <v>168</v>
      </c>
      <c r="I24" s="58" t="s">
        <v>437</v>
      </c>
      <c r="J24" s="116">
        <v>82</v>
      </c>
      <c r="K24" s="625">
        <v>192</v>
      </c>
      <c r="L24" s="546">
        <f t="shared" si="0"/>
        <v>96</v>
      </c>
      <c r="M24" s="117">
        <f t="shared" si="1"/>
        <v>178</v>
      </c>
      <c r="N24" s="18">
        <v>9</v>
      </c>
      <c r="O24" s="359" t="s">
        <v>12</v>
      </c>
      <c r="P24" s="37" t="s">
        <v>167</v>
      </c>
      <c r="Q24" s="94"/>
      <c r="R24" s="635"/>
    </row>
    <row r="25" spans="1:18" s="22" customFormat="1" ht="16.350000000000001" customHeight="1" x14ac:dyDescent="0.2">
      <c r="A25" s="73">
        <f t="shared" si="2"/>
        <v>11</v>
      </c>
      <c r="B25" s="13" t="s">
        <v>222</v>
      </c>
      <c r="C25" s="29"/>
      <c r="D25" s="657"/>
      <c r="E25" s="50">
        <v>1998</v>
      </c>
      <c r="F25" s="359" t="s">
        <v>12</v>
      </c>
      <c r="G25" s="653"/>
      <c r="H25" s="323" t="s">
        <v>220</v>
      </c>
      <c r="I25" s="658">
        <v>88.9</v>
      </c>
      <c r="J25" s="625">
        <v>85</v>
      </c>
      <c r="K25" s="625">
        <v>179</v>
      </c>
      <c r="L25" s="546">
        <f t="shared" si="0"/>
        <v>89.5</v>
      </c>
      <c r="M25" s="117">
        <f t="shared" si="1"/>
        <v>174.5</v>
      </c>
      <c r="N25" s="116">
        <v>8</v>
      </c>
      <c r="O25" s="359" t="s">
        <v>12</v>
      </c>
      <c r="P25" s="37" t="s">
        <v>219</v>
      </c>
      <c r="Q25" s="94"/>
    </row>
    <row r="26" spans="1:18" s="22" customFormat="1" ht="16.350000000000001" customHeight="1" x14ac:dyDescent="0.2">
      <c r="A26" s="73">
        <f t="shared" si="2"/>
        <v>12</v>
      </c>
      <c r="B26" s="13" t="s">
        <v>136</v>
      </c>
      <c r="C26" s="56"/>
      <c r="D26" s="358"/>
      <c r="E26" s="25">
        <v>1978</v>
      </c>
      <c r="F26" s="359" t="s">
        <v>11</v>
      </c>
      <c r="G26" s="25"/>
      <c r="H26" s="25" t="s">
        <v>53</v>
      </c>
      <c r="I26" s="539">
        <v>89.8</v>
      </c>
      <c r="J26" s="116">
        <v>99</v>
      </c>
      <c r="K26" s="625">
        <v>138</v>
      </c>
      <c r="L26" s="546">
        <f t="shared" si="0"/>
        <v>69</v>
      </c>
      <c r="M26" s="117">
        <f t="shared" si="1"/>
        <v>168</v>
      </c>
      <c r="N26" s="116">
        <v>7</v>
      </c>
      <c r="O26" s="359" t="s">
        <v>12</v>
      </c>
      <c r="P26" s="37" t="s">
        <v>54</v>
      </c>
      <c r="Q26" s="94"/>
    </row>
    <row r="27" spans="1:18" s="22" customFormat="1" ht="16.350000000000001" customHeight="1" x14ac:dyDescent="0.2">
      <c r="A27" s="73">
        <f t="shared" si="2"/>
        <v>13</v>
      </c>
      <c r="B27" s="13" t="s">
        <v>336</v>
      </c>
      <c r="C27" s="14"/>
      <c r="D27" s="14"/>
      <c r="E27" s="50">
        <v>2000</v>
      </c>
      <c r="F27" s="359" t="s">
        <v>11</v>
      </c>
      <c r="G27" s="483"/>
      <c r="H27" s="25" t="s">
        <v>287</v>
      </c>
      <c r="I27" s="82" t="s">
        <v>438</v>
      </c>
      <c r="J27" s="116">
        <v>106</v>
      </c>
      <c r="K27" s="625">
        <v>117</v>
      </c>
      <c r="L27" s="546">
        <f t="shared" si="0"/>
        <v>58.5</v>
      </c>
      <c r="M27" s="117">
        <f t="shared" si="1"/>
        <v>164.5</v>
      </c>
      <c r="N27" s="18">
        <v>6</v>
      </c>
      <c r="O27" s="38" t="s">
        <v>12</v>
      </c>
      <c r="P27" s="37" t="s">
        <v>289</v>
      </c>
      <c r="Q27" s="94"/>
    </row>
    <row r="28" spans="1:18" s="22" customFormat="1" ht="16.350000000000001" customHeight="1" x14ac:dyDescent="0.2">
      <c r="A28" s="73">
        <f t="shared" si="2"/>
        <v>14</v>
      </c>
      <c r="B28" s="92" t="s">
        <v>411</v>
      </c>
      <c r="C28" s="115"/>
      <c r="D28" s="94"/>
      <c r="E28" s="95" t="s">
        <v>412</v>
      </c>
      <c r="F28" s="651" t="s">
        <v>12</v>
      </c>
      <c r="G28" s="659"/>
      <c r="H28" s="488" t="s">
        <v>445</v>
      </c>
      <c r="I28" s="541">
        <v>98.2</v>
      </c>
      <c r="J28" s="96">
        <v>81</v>
      </c>
      <c r="K28" s="27">
        <v>98</v>
      </c>
      <c r="L28" s="546">
        <f t="shared" si="0"/>
        <v>49</v>
      </c>
      <c r="M28" s="549">
        <f>L28+J28</f>
        <v>130</v>
      </c>
      <c r="N28" s="116">
        <v>5</v>
      </c>
      <c r="O28" s="47" t="s">
        <v>12</v>
      </c>
      <c r="P28" s="37" t="s">
        <v>428</v>
      </c>
      <c r="Q28" s="94"/>
    </row>
    <row r="29" spans="1:18" s="22" customFormat="1" ht="16.350000000000001" customHeight="1" x14ac:dyDescent="0.2">
      <c r="A29" s="73">
        <f t="shared" si="2"/>
        <v>15</v>
      </c>
      <c r="B29" s="92" t="s">
        <v>505</v>
      </c>
      <c r="C29" s="694"/>
      <c r="D29" s="456"/>
      <c r="E29" s="95" t="s">
        <v>506</v>
      </c>
      <c r="F29" s="651" t="s">
        <v>11</v>
      </c>
      <c r="G29" s="659"/>
      <c r="H29" s="488" t="s">
        <v>37</v>
      </c>
      <c r="I29" s="541">
        <v>97.5</v>
      </c>
      <c r="J29" s="96">
        <v>80</v>
      </c>
      <c r="K29" s="27">
        <v>97</v>
      </c>
      <c r="L29" s="546">
        <f t="shared" si="0"/>
        <v>48.5</v>
      </c>
      <c r="M29" s="549">
        <f>L29+J29</f>
        <v>128.5</v>
      </c>
      <c r="N29" s="116">
        <v>4</v>
      </c>
      <c r="O29" s="47" t="s">
        <v>12</v>
      </c>
      <c r="P29" s="37" t="s">
        <v>38</v>
      </c>
      <c r="Q29" s="94"/>
    </row>
    <row r="30" spans="1:18" s="22" customFormat="1" ht="16.350000000000001" customHeight="1" x14ac:dyDescent="0.2">
      <c r="A30" s="73">
        <f t="shared" si="2"/>
        <v>16</v>
      </c>
      <c r="B30" s="92" t="s">
        <v>502</v>
      </c>
      <c r="C30" s="694"/>
      <c r="D30" s="456"/>
      <c r="E30" s="95" t="s">
        <v>503</v>
      </c>
      <c r="F30" s="651" t="s">
        <v>11</v>
      </c>
      <c r="G30" s="659"/>
      <c r="H30" s="488" t="s">
        <v>37</v>
      </c>
      <c r="I30" s="541">
        <v>92.1</v>
      </c>
      <c r="J30" s="96">
        <v>70</v>
      </c>
      <c r="K30" s="27">
        <v>100</v>
      </c>
      <c r="L30" s="546">
        <f t="shared" si="0"/>
        <v>50</v>
      </c>
      <c r="M30" s="549">
        <f>L30+J30</f>
        <v>120</v>
      </c>
      <c r="N30" s="116">
        <v>3</v>
      </c>
      <c r="O30" s="47"/>
      <c r="P30" s="37" t="s">
        <v>38</v>
      </c>
      <c r="Q30" s="94"/>
    </row>
    <row r="31" spans="1:18" s="22" customFormat="1" ht="16.350000000000001" customHeight="1" x14ac:dyDescent="0.2">
      <c r="A31" s="73">
        <f t="shared" si="2"/>
        <v>17</v>
      </c>
      <c r="B31" s="13" t="s">
        <v>343</v>
      </c>
      <c r="C31" s="29"/>
      <c r="D31" s="657"/>
      <c r="E31" s="311">
        <v>1975</v>
      </c>
      <c r="F31" s="312" t="s">
        <v>12</v>
      </c>
      <c r="G31" s="324"/>
      <c r="H31" s="25" t="s">
        <v>37</v>
      </c>
      <c r="I31" s="58" t="s">
        <v>439</v>
      </c>
      <c r="J31" s="116">
        <v>61</v>
      </c>
      <c r="K31" s="625">
        <v>116</v>
      </c>
      <c r="L31" s="546">
        <f t="shared" si="0"/>
        <v>58</v>
      </c>
      <c r="M31" s="117">
        <f>J31+L31</f>
        <v>119</v>
      </c>
      <c r="N31" s="116">
        <v>2</v>
      </c>
      <c r="O31" s="52"/>
      <c r="P31" s="37" t="s">
        <v>205</v>
      </c>
      <c r="Q31" s="94"/>
    </row>
    <row r="32" spans="1:18" s="22" customFormat="1" ht="16.350000000000001" customHeight="1" x14ac:dyDescent="0.2">
      <c r="A32" s="73">
        <f t="shared" si="2"/>
        <v>18</v>
      </c>
      <c r="B32" s="13" t="s">
        <v>354</v>
      </c>
      <c r="C32" s="115"/>
      <c r="D32" s="484"/>
      <c r="E32" s="324">
        <v>1977</v>
      </c>
      <c r="F32" s="312" t="s">
        <v>12</v>
      </c>
      <c r="G32" s="656"/>
      <c r="H32" s="488" t="s">
        <v>43</v>
      </c>
      <c r="I32" s="646">
        <v>105.8</v>
      </c>
      <c r="J32" s="118">
        <v>52</v>
      </c>
      <c r="K32" s="57">
        <v>80</v>
      </c>
      <c r="L32" s="546">
        <f t="shared" si="0"/>
        <v>40</v>
      </c>
      <c r="M32" s="117">
        <f>J32+L32</f>
        <v>92</v>
      </c>
      <c r="N32" s="116">
        <v>1</v>
      </c>
      <c r="O32" s="649"/>
      <c r="P32" s="21" t="s">
        <v>44</v>
      </c>
      <c r="Q32" s="94"/>
    </row>
    <row r="33" spans="1:17" x14ac:dyDescent="0.2">
      <c r="A33" s="73">
        <f t="shared" si="2"/>
        <v>19</v>
      </c>
      <c r="B33" s="92" t="s">
        <v>524</v>
      </c>
      <c r="C33" s="699"/>
      <c r="D33" s="700"/>
      <c r="E33" s="9">
        <v>2006</v>
      </c>
      <c r="F33" s="169"/>
      <c r="G33" s="169"/>
      <c r="H33" s="9" t="s">
        <v>525</v>
      </c>
      <c r="I33" s="9">
        <v>101.1</v>
      </c>
      <c r="J33" s="9">
        <v>30</v>
      </c>
      <c r="K33" s="9">
        <v>50</v>
      </c>
      <c r="L33" s="9">
        <f t="shared" si="0"/>
        <v>25</v>
      </c>
      <c r="M33" s="117">
        <f>J33+L33</f>
        <v>55</v>
      </c>
      <c r="N33" s="9">
        <v>1</v>
      </c>
      <c r="O33" s="169"/>
      <c r="P33" s="100" t="s">
        <v>526</v>
      </c>
      <c r="Q33" s="701"/>
    </row>
    <row r="34" spans="1:17" x14ac:dyDescent="0.2">
      <c r="A34" s="2"/>
      <c r="B34" s="2"/>
      <c r="C34" s="2"/>
      <c r="D34" s="2"/>
      <c r="E34" s="2"/>
      <c r="F34" s="2"/>
      <c r="G34" s="2"/>
      <c r="H34" s="619"/>
      <c r="I34" s="2"/>
      <c r="J34" s="2"/>
      <c r="K34" s="2"/>
      <c r="L34" s="2"/>
      <c r="M34" s="2"/>
      <c r="N34" s="2"/>
      <c r="O34" s="2"/>
      <c r="P34" s="2"/>
      <c r="Q34" s="2"/>
    </row>
    <row r="35" spans="1:17" x14ac:dyDescent="0.2">
      <c r="A35" s="3" t="s">
        <v>236</v>
      </c>
      <c r="B35" s="2"/>
      <c r="C35" s="2"/>
      <c r="D35" s="2"/>
      <c r="E35" s="3" t="s">
        <v>237</v>
      </c>
      <c r="F35" s="2"/>
      <c r="G35" s="2"/>
      <c r="H35" s="619"/>
      <c r="I35" s="2"/>
      <c r="J35" s="2"/>
      <c r="K35" s="2"/>
      <c r="L35" s="2"/>
      <c r="M35" s="2"/>
      <c r="N35" s="2"/>
      <c r="O35" s="2"/>
      <c r="P35" s="2"/>
      <c r="Q35" s="2"/>
    </row>
    <row r="36" spans="1:17" x14ac:dyDescent="0.2">
      <c r="A36" s="2"/>
      <c r="B36" s="2"/>
      <c r="C36" s="2"/>
      <c r="D36" s="2"/>
      <c r="E36" s="2"/>
      <c r="F36" s="2"/>
      <c r="G36" s="2"/>
      <c r="H36" s="619"/>
      <c r="I36" s="2"/>
      <c r="J36" s="2"/>
      <c r="K36" s="2"/>
      <c r="L36" s="2"/>
      <c r="M36" s="2"/>
      <c r="N36" s="2"/>
      <c r="O36" s="2"/>
      <c r="P36" s="2"/>
      <c r="Q36" s="2"/>
    </row>
    <row r="37" spans="1:17" x14ac:dyDescent="0.2">
      <c r="A37" s="3" t="s">
        <v>238</v>
      </c>
      <c r="B37" s="3"/>
      <c r="C37" s="3"/>
      <c r="D37" s="3"/>
      <c r="E37" s="3" t="s">
        <v>239</v>
      </c>
      <c r="F37" s="3"/>
      <c r="G37" s="3"/>
      <c r="H37" s="3"/>
      <c r="I37" s="3"/>
      <c r="J37" s="2"/>
      <c r="K37" s="2"/>
      <c r="L37" s="3"/>
      <c r="M37" s="3"/>
      <c r="N37" s="2"/>
      <c r="O37" s="2"/>
      <c r="P37" s="2"/>
      <c r="Q37" s="2"/>
    </row>
    <row r="38" spans="1:17" x14ac:dyDescent="0.2">
      <c r="A38" s="3"/>
      <c r="B38" s="2"/>
      <c r="C38" s="2"/>
      <c r="D38" s="2"/>
      <c r="E38" s="3"/>
      <c r="F38" s="2"/>
      <c r="G38" s="2"/>
      <c r="H38" s="2"/>
      <c r="I38" s="3"/>
      <c r="J38" s="2"/>
      <c r="K38" s="2"/>
      <c r="L38" s="3"/>
      <c r="M38" s="3"/>
      <c r="N38" s="2"/>
      <c r="O38" s="2"/>
      <c r="P38" s="2"/>
      <c r="Q38" s="2"/>
    </row>
    <row r="39" spans="1:17" x14ac:dyDescent="0.2">
      <c r="I39" s="3"/>
      <c r="J39" s="2"/>
      <c r="K39" s="2"/>
      <c r="L39" s="3"/>
      <c r="M39" s="3"/>
      <c r="N39" s="2"/>
      <c r="O39" s="2"/>
      <c r="P39" s="2"/>
      <c r="Q39" s="2"/>
    </row>
    <row r="40" spans="1:17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</row>
    <row r="41" spans="1:17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</sheetData>
  <sortState ref="B15:Q30">
    <sortCondition descending="1" ref="M15:M30"/>
  </sortState>
  <mergeCells count="27">
    <mergeCell ref="O13:O14"/>
    <mergeCell ref="P13:Q14"/>
    <mergeCell ref="D10:N10"/>
    <mergeCell ref="D11:N11"/>
    <mergeCell ref="A13:A14"/>
    <mergeCell ref="B13:D14"/>
    <mergeCell ref="E13:E14"/>
    <mergeCell ref="F13:F14"/>
    <mergeCell ref="G13:G14"/>
    <mergeCell ref="H13:H14"/>
    <mergeCell ref="I13:I14"/>
    <mergeCell ref="J13:J14"/>
    <mergeCell ref="K13:L13"/>
    <mergeCell ref="M13:M14"/>
    <mergeCell ref="N13:N14"/>
    <mergeCell ref="D9:N9"/>
    <mergeCell ref="A1:Q1"/>
    <mergeCell ref="A2:Q2"/>
    <mergeCell ref="A3:Q3"/>
    <mergeCell ref="A4:Q4"/>
    <mergeCell ref="A5:Q5"/>
    <mergeCell ref="A6:C6"/>
    <mergeCell ref="A7:C7"/>
    <mergeCell ref="D7:N7"/>
    <mergeCell ref="O7:Q7"/>
    <mergeCell ref="A8:C8"/>
    <mergeCell ref="D8:N8"/>
  </mergeCells>
  <pageMargins left="0.37" right="0.17" top="0.52" bottom="0.27" header="0.51181102362204722" footer="0.24"/>
  <pageSetup paperSize="9" scale="97" fitToHeight="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8"/>
  <sheetViews>
    <sheetView view="pageLayout" topLeftCell="A14" workbookViewId="0">
      <selection activeCell="B20" sqref="B20:H29"/>
    </sheetView>
  </sheetViews>
  <sheetFormatPr defaultColWidth="9.140625" defaultRowHeight="12.75" x14ac:dyDescent="0.2"/>
  <cols>
    <col min="1" max="1" width="6.42578125" style="1" customWidth="1"/>
    <col min="2" max="2" width="12.7109375" style="1" customWidth="1"/>
    <col min="3" max="3" width="7.28515625" style="1" customWidth="1"/>
    <col min="4" max="4" width="4.42578125" style="1" customWidth="1"/>
    <col min="5" max="5" width="8.140625" style="1" customWidth="1"/>
    <col min="6" max="6" width="6.28515625" style="1" customWidth="1"/>
    <col min="7" max="7" width="11.85546875" style="1" customWidth="1"/>
    <col min="8" max="8" width="18.7109375" style="1" customWidth="1"/>
    <col min="9" max="9" width="9" style="1" customWidth="1"/>
    <col min="10" max="10" width="7.7109375" style="1" customWidth="1"/>
    <col min="11" max="11" width="7.28515625" style="1" customWidth="1"/>
    <col min="12" max="12" width="8.42578125" style="1" customWidth="1"/>
    <col min="13" max="13" width="14.5703125" style="1" customWidth="1"/>
    <col min="14" max="14" width="18.28515625" style="1" customWidth="1"/>
    <col min="15" max="16384" width="9.140625" style="1"/>
  </cols>
  <sheetData>
    <row r="1" spans="1:17" x14ac:dyDescent="0.2">
      <c r="A1" s="733" t="s">
        <v>0</v>
      </c>
      <c r="B1" s="733"/>
      <c r="C1" s="733"/>
      <c r="D1" s="733"/>
      <c r="E1" s="733"/>
      <c r="F1" s="733"/>
      <c r="G1" s="733"/>
      <c r="H1" s="733"/>
      <c r="I1" s="733"/>
      <c r="J1" s="733"/>
      <c r="K1" s="733"/>
      <c r="L1" s="733"/>
      <c r="M1" s="733"/>
      <c r="N1" s="733"/>
      <c r="O1" s="3"/>
      <c r="P1" s="85"/>
    </row>
    <row r="2" spans="1:17" x14ac:dyDescent="0.2">
      <c r="A2" s="733" t="s">
        <v>1</v>
      </c>
      <c r="B2" s="733"/>
      <c r="C2" s="733"/>
      <c r="D2" s="733"/>
      <c r="E2" s="733"/>
      <c r="F2" s="733"/>
      <c r="G2" s="733"/>
      <c r="H2" s="733"/>
      <c r="I2" s="733"/>
      <c r="J2" s="733"/>
      <c r="K2" s="733"/>
      <c r="L2" s="733"/>
      <c r="M2" s="733"/>
      <c r="N2" s="733"/>
      <c r="O2" s="3"/>
      <c r="P2" s="86"/>
    </row>
    <row r="3" spans="1:17" x14ac:dyDescent="0.2">
      <c r="A3" s="733" t="s">
        <v>2</v>
      </c>
      <c r="B3" s="733"/>
      <c r="C3" s="733"/>
      <c r="D3" s="733"/>
      <c r="E3" s="733"/>
      <c r="F3" s="733"/>
      <c r="G3" s="733"/>
      <c r="H3" s="733"/>
      <c r="I3" s="733"/>
      <c r="J3" s="733"/>
      <c r="K3" s="733"/>
      <c r="L3" s="733"/>
      <c r="M3" s="733"/>
      <c r="N3" s="733"/>
      <c r="O3" s="3"/>
      <c r="P3" s="85"/>
    </row>
    <row r="4" spans="1:17" x14ac:dyDescent="0.2">
      <c r="A4" s="733" t="s">
        <v>231</v>
      </c>
      <c r="B4" s="733"/>
      <c r="C4" s="733"/>
      <c r="D4" s="733"/>
      <c r="E4" s="733"/>
      <c r="F4" s="733"/>
      <c r="G4" s="733"/>
      <c r="H4" s="733"/>
      <c r="I4" s="733"/>
      <c r="J4" s="733"/>
      <c r="K4" s="733"/>
      <c r="L4" s="733"/>
      <c r="M4" s="733"/>
      <c r="N4" s="733"/>
      <c r="O4" s="3"/>
      <c r="P4" s="3"/>
      <c r="Q4" s="3"/>
    </row>
    <row r="5" spans="1:17" x14ac:dyDescent="0.2">
      <c r="A5" s="733" t="s">
        <v>4</v>
      </c>
      <c r="B5" s="733"/>
      <c r="C5" s="733"/>
      <c r="D5" s="733"/>
      <c r="E5" s="733"/>
      <c r="F5" s="733"/>
      <c r="G5" s="733"/>
      <c r="H5" s="733"/>
      <c r="I5" s="733"/>
      <c r="J5" s="733"/>
      <c r="K5" s="733"/>
      <c r="L5" s="733"/>
      <c r="M5" s="733"/>
      <c r="N5" s="733"/>
      <c r="O5" s="77"/>
      <c r="P5" s="87"/>
    </row>
    <row r="6" spans="1:17" x14ac:dyDescent="0.2">
      <c r="A6" s="3"/>
      <c r="B6" s="3"/>
      <c r="C6" s="3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87"/>
    </row>
    <row r="7" spans="1:17" x14ac:dyDescent="0.2">
      <c r="A7" s="734" t="s">
        <v>95</v>
      </c>
      <c r="B7" s="734"/>
      <c r="C7" s="734"/>
      <c r="D7" s="77"/>
      <c r="E7" s="77"/>
      <c r="F7" s="77"/>
      <c r="G7" s="77"/>
      <c r="H7" s="77"/>
      <c r="I7" s="77"/>
      <c r="J7" s="77"/>
      <c r="K7" s="77"/>
      <c r="L7" s="4" t="s">
        <v>5</v>
      </c>
      <c r="M7" s="4"/>
      <c r="N7" s="4"/>
      <c r="O7" s="2"/>
    </row>
    <row r="8" spans="1:17" ht="16.5" customHeight="1" x14ac:dyDescent="0.2">
      <c r="A8" s="735" t="s">
        <v>6</v>
      </c>
      <c r="B8" s="735"/>
      <c r="C8" s="735"/>
      <c r="D8" s="731" t="s">
        <v>7</v>
      </c>
      <c r="E8" s="732"/>
      <c r="F8" s="732"/>
      <c r="G8" s="732"/>
      <c r="H8" s="732"/>
      <c r="I8" s="732"/>
      <c r="J8" s="732"/>
      <c r="K8" s="731"/>
      <c r="L8" s="736" t="s">
        <v>244</v>
      </c>
      <c r="M8" s="737"/>
      <c r="N8" s="738"/>
      <c r="O8" s="2"/>
    </row>
    <row r="9" spans="1:17" ht="27" customHeight="1" x14ac:dyDescent="0.2">
      <c r="A9" s="739" t="s">
        <v>4</v>
      </c>
      <c r="B9" s="739"/>
      <c r="C9" s="739"/>
      <c r="D9" s="740" t="s">
        <v>232</v>
      </c>
      <c r="E9" s="740"/>
      <c r="F9" s="740"/>
      <c r="G9" s="740"/>
      <c r="H9" s="740"/>
      <c r="I9" s="740"/>
      <c r="J9" s="740"/>
      <c r="K9" s="740"/>
      <c r="L9" s="5" t="s">
        <v>10</v>
      </c>
      <c r="M9" s="5" t="s">
        <v>11</v>
      </c>
      <c r="N9" s="5" t="s">
        <v>12</v>
      </c>
      <c r="O9" s="2"/>
    </row>
    <row r="10" spans="1:17" ht="13.5" customHeight="1" x14ac:dyDescent="0.2">
      <c r="A10" s="6"/>
      <c r="B10" s="6"/>
      <c r="C10" s="6"/>
      <c r="D10" s="731" t="s">
        <v>250</v>
      </c>
      <c r="E10" s="732"/>
      <c r="F10" s="732"/>
      <c r="G10" s="732"/>
      <c r="H10" s="732"/>
      <c r="I10" s="732"/>
      <c r="J10" s="732"/>
      <c r="K10" s="731"/>
      <c r="L10" s="7">
        <v>159</v>
      </c>
      <c r="M10" s="7">
        <v>126</v>
      </c>
      <c r="N10" s="7">
        <v>73</v>
      </c>
      <c r="O10" s="2"/>
    </row>
    <row r="11" spans="1:17" x14ac:dyDescent="0.2">
      <c r="A11" s="8" t="s">
        <v>13</v>
      </c>
      <c r="B11" s="9"/>
      <c r="C11" s="9">
        <v>33</v>
      </c>
      <c r="D11" s="731" t="s">
        <v>245</v>
      </c>
      <c r="E11" s="731"/>
      <c r="F11" s="731"/>
      <c r="G11" s="731"/>
      <c r="H11" s="731"/>
      <c r="I11" s="731"/>
      <c r="J11" s="731"/>
      <c r="K11" s="731"/>
      <c r="L11" s="10"/>
      <c r="M11" s="76"/>
      <c r="N11" s="76"/>
      <c r="O11" s="2"/>
    </row>
    <row r="12" spans="1:17" x14ac:dyDescent="0.2">
      <c r="A12" s="8" t="s">
        <v>14</v>
      </c>
      <c r="B12" s="9"/>
      <c r="C12" s="9">
        <v>171</v>
      </c>
      <c r="D12" s="731" t="s">
        <v>15</v>
      </c>
      <c r="E12" s="731"/>
      <c r="F12" s="731"/>
      <c r="G12" s="731"/>
      <c r="H12" s="731"/>
      <c r="I12" s="731"/>
      <c r="J12" s="731"/>
      <c r="K12" s="731"/>
      <c r="L12" s="76"/>
      <c r="M12" s="76"/>
      <c r="N12" s="76"/>
      <c r="O12" s="2"/>
    </row>
    <row r="13" spans="1:17" x14ac:dyDescent="0.2">
      <c r="A13" s="2"/>
      <c r="B13" s="2"/>
      <c r="C13" s="2"/>
      <c r="D13" s="2"/>
      <c r="E13" s="89"/>
      <c r="F13" s="89"/>
      <c r="G13" s="2"/>
      <c r="H13" s="2"/>
      <c r="I13" s="2"/>
      <c r="J13" s="2"/>
      <c r="K13" s="2"/>
      <c r="L13" s="90"/>
      <c r="M13" s="90"/>
      <c r="N13" s="76"/>
      <c r="O13" s="2"/>
    </row>
    <row r="14" spans="1:17" x14ac:dyDescent="0.2">
      <c r="A14" s="741" t="s">
        <v>16</v>
      </c>
      <c r="B14" s="742" t="s">
        <v>17</v>
      </c>
      <c r="C14" s="743"/>
      <c r="D14" s="744"/>
      <c r="E14" s="748" t="s">
        <v>18</v>
      </c>
      <c r="F14" s="748" t="s">
        <v>19</v>
      </c>
      <c r="G14" s="749" t="s">
        <v>234</v>
      </c>
      <c r="H14" s="741" t="s">
        <v>21</v>
      </c>
      <c r="I14" s="741" t="s">
        <v>22</v>
      </c>
      <c r="J14" s="741" t="s">
        <v>246</v>
      </c>
      <c r="K14" s="741" t="s">
        <v>24</v>
      </c>
      <c r="L14" s="741" t="s">
        <v>25</v>
      </c>
      <c r="M14" s="742" t="s">
        <v>26</v>
      </c>
      <c r="N14" s="744"/>
      <c r="O14" s="2"/>
    </row>
    <row r="15" spans="1:17" x14ac:dyDescent="0.2">
      <c r="A15" s="741"/>
      <c r="B15" s="745"/>
      <c r="C15" s="746"/>
      <c r="D15" s="747"/>
      <c r="E15" s="748"/>
      <c r="F15" s="748"/>
      <c r="G15" s="750"/>
      <c r="H15" s="741"/>
      <c r="I15" s="741"/>
      <c r="J15" s="741"/>
      <c r="K15" s="741"/>
      <c r="L15" s="741"/>
      <c r="M15" s="752" t="s">
        <v>26</v>
      </c>
      <c r="N15" s="753"/>
      <c r="O15" s="2"/>
    </row>
    <row r="16" spans="1:17" x14ac:dyDescent="0.2">
      <c r="A16" s="91">
        <v>1</v>
      </c>
      <c r="B16" s="28" t="s">
        <v>217</v>
      </c>
      <c r="C16" s="319"/>
      <c r="D16" s="361"/>
      <c r="E16" s="50">
        <v>1990</v>
      </c>
      <c r="F16" s="69" t="s">
        <v>11</v>
      </c>
      <c r="G16" s="590"/>
      <c r="H16" s="329" t="s">
        <v>61</v>
      </c>
      <c r="I16" s="19">
        <v>62.5</v>
      </c>
      <c r="J16" s="9">
        <v>141</v>
      </c>
      <c r="K16" s="625">
        <v>20</v>
      </c>
      <c r="L16" s="69" t="s">
        <v>11</v>
      </c>
      <c r="M16" s="35" t="s">
        <v>218</v>
      </c>
      <c r="N16" s="489"/>
      <c r="O16" s="2"/>
    </row>
    <row r="17" spans="1:21" ht="12.75" customHeight="1" x14ac:dyDescent="0.2">
      <c r="A17" s="91">
        <f>A16+1</f>
        <v>2</v>
      </c>
      <c r="B17" s="28" t="s">
        <v>145</v>
      </c>
      <c r="C17" s="319"/>
      <c r="D17" s="319"/>
      <c r="E17" s="50">
        <v>1997</v>
      </c>
      <c r="F17" s="364" t="s">
        <v>11</v>
      </c>
      <c r="G17" s="312" t="s">
        <v>147</v>
      </c>
      <c r="H17" s="324" t="s">
        <v>69</v>
      </c>
      <c r="I17" s="470" t="s">
        <v>429</v>
      </c>
      <c r="J17" s="62">
        <v>139</v>
      </c>
      <c r="K17" s="625">
        <v>18</v>
      </c>
      <c r="L17" s="625" t="s">
        <v>11</v>
      </c>
      <c r="M17" s="35" t="s">
        <v>89</v>
      </c>
      <c r="N17" s="489"/>
      <c r="O17" s="2"/>
    </row>
    <row r="18" spans="1:21" ht="15" customHeight="1" x14ac:dyDescent="0.2">
      <c r="A18" s="91">
        <f t="shared" ref="A18:A30" si="0">A17+1</f>
        <v>3</v>
      </c>
      <c r="B18" s="28" t="s">
        <v>169</v>
      </c>
      <c r="C18" s="319"/>
      <c r="D18" s="319"/>
      <c r="E18" s="311">
        <v>2001</v>
      </c>
      <c r="F18" s="69" t="s">
        <v>12</v>
      </c>
      <c r="G18" s="324"/>
      <c r="H18" s="605" t="s">
        <v>56</v>
      </c>
      <c r="I18" s="19">
        <v>54.3</v>
      </c>
      <c r="J18" s="62">
        <v>138</v>
      </c>
      <c r="K18" s="625">
        <v>16</v>
      </c>
      <c r="L18" s="625" t="s">
        <v>393</v>
      </c>
      <c r="M18" s="35" t="s">
        <v>57</v>
      </c>
      <c r="N18" s="489"/>
      <c r="O18" s="2"/>
    </row>
    <row r="19" spans="1:21" x14ac:dyDescent="0.2">
      <c r="A19" s="91">
        <f t="shared" si="0"/>
        <v>4</v>
      </c>
      <c r="B19" s="28" t="s">
        <v>181</v>
      </c>
      <c r="C19" s="319"/>
      <c r="D19" s="361"/>
      <c r="E19" s="67">
        <v>1984</v>
      </c>
      <c r="F19" s="666" t="s">
        <v>12</v>
      </c>
      <c r="G19" s="67"/>
      <c r="H19" s="25" t="s">
        <v>287</v>
      </c>
      <c r="I19" s="83">
        <v>51.8</v>
      </c>
      <c r="J19" s="61">
        <v>137</v>
      </c>
      <c r="K19" s="61">
        <v>15</v>
      </c>
      <c r="L19" s="625" t="s">
        <v>393</v>
      </c>
      <c r="M19" s="35" t="s">
        <v>182</v>
      </c>
      <c r="N19" s="489"/>
      <c r="O19" s="3"/>
    </row>
    <row r="20" spans="1:21" customFormat="1" ht="12.75" customHeight="1" x14ac:dyDescent="0.2">
      <c r="A20" s="91">
        <f t="shared" si="0"/>
        <v>5</v>
      </c>
      <c r="B20" s="13" t="s">
        <v>431</v>
      </c>
      <c r="C20" s="317"/>
      <c r="D20" s="318"/>
      <c r="E20" s="311">
        <v>2004</v>
      </c>
      <c r="F20" s="315" t="s">
        <v>12</v>
      </c>
      <c r="G20" s="311" t="s">
        <v>88</v>
      </c>
      <c r="H20" s="632" t="s">
        <v>77</v>
      </c>
      <c r="I20" s="470" t="s">
        <v>432</v>
      </c>
      <c r="J20" s="27">
        <v>132</v>
      </c>
      <c r="K20" s="17">
        <v>14</v>
      </c>
      <c r="L20" s="625" t="s">
        <v>393</v>
      </c>
      <c r="M20" s="35" t="s">
        <v>99</v>
      </c>
      <c r="N20" s="489"/>
      <c r="O20" s="2"/>
      <c r="S20" s="1"/>
      <c r="T20" s="1"/>
      <c r="U20" s="1"/>
    </row>
    <row r="21" spans="1:21" customFormat="1" x14ac:dyDescent="0.2">
      <c r="A21" s="91">
        <f t="shared" si="0"/>
        <v>6</v>
      </c>
      <c r="B21" s="13" t="s">
        <v>93</v>
      </c>
      <c r="C21" s="317"/>
      <c r="D21" s="318"/>
      <c r="E21" s="25">
        <v>2003</v>
      </c>
      <c r="F21" s="69" t="s">
        <v>11</v>
      </c>
      <c r="G21" s="324" t="s">
        <v>36</v>
      </c>
      <c r="H21" s="25" t="s">
        <v>37</v>
      </c>
      <c r="I21" s="83">
        <v>54.5</v>
      </c>
      <c r="J21" s="27">
        <v>130</v>
      </c>
      <c r="K21" s="27">
        <v>13</v>
      </c>
      <c r="L21" s="625" t="s">
        <v>11</v>
      </c>
      <c r="M21" s="35" t="s">
        <v>73</v>
      </c>
      <c r="N21" s="489"/>
      <c r="O21" s="2"/>
      <c r="S21" s="1"/>
      <c r="T21" s="1"/>
      <c r="U21" s="1"/>
    </row>
    <row r="22" spans="1:21" customFormat="1" x14ac:dyDescent="0.2">
      <c r="A22" s="91">
        <f t="shared" si="0"/>
        <v>7</v>
      </c>
      <c r="B22" s="13" t="s">
        <v>190</v>
      </c>
      <c r="C22" s="14"/>
      <c r="D22" s="42"/>
      <c r="E22" s="607">
        <v>2003</v>
      </c>
      <c r="F22" s="565" t="s">
        <v>12</v>
      </c>
      <c r="G22" s="607"/>
      <c r="H22" s="607" t="s">
        <v>192</v>
      </c>
      <c r="I22" s="470" t="s">
        <v>430</v>
      </c>
      <c r="J22" s="9">
        <v>127</v>
      </c>
      <c r="K22" s="9">
        <v>12</v>
      </c>
      <c r="L22" s="625" t="s">
        <v>393</v>
      </c>
      <c r="M22" s="37" t="s">
        <v>193</v>
      </c>
      <c r="N22" s="101"/>
      <c r="O22" s="2"/>
      <c r="S22" s="1"/>
      <c r="T22" s="1"/>
      <c r="U22" s="1"/>
    </row>
    <row r="23" spans="1:21" customFormat="1" x14ac:dyDescent="0.2">
      <c r="A23" s="91">
        <f t="shared" si="0"/>
        <v>8</v>
      </c>
      <c r="B23" s="13" t="s">
        <v>179</v>
      </c>
      <c r="C23" s="319"/>
      <c r="D23" s="361"/>
      <c r="E23" s="50">
        <v>1997</v>
      </c>
      <c r="F23" s="69" t="s">
        <v>12</v>
      </c>
      <c r="G23" s="50"/>
      <c r="H23" s="25" t="s">
        <v>287</v>
      </c>
      <c r="I23" s="19">
        <v>59.6</v>
      </c>
      <c r="J23" s="27">
        <v>121</v>
      </c>
      <c r="K23" s="27">
        <v>11</v>
      </c>
      <c r="L23" s="69" t="s">
        <v>12</v>
      </c>
      <c r="M23" s="37" t="s">
        <v>180</v>
      </c>
      <c r="N23" s="101"/>
      <c r="O23" s="2"/>
      <c r="S23" s="1"/>
      <c r="T23" s="1"/>
      <c r="U23" s="1"/>
    </row>
    <row r="24" spans="1:21" customFormat="1" x14ac:dyDescent="0.2">
      <c r="A24" s="91">
        <f t="shared" si="0"/>
        <v>9</v>
      </c>
      <c r="B24" s="28" t="s">
        <v>216</v>
      </c>
      <c r="C24" s="319"/>
      <c r="D24" s="319"/>
      <c r="E24" s="67">
        <v>1998</v>
      </c>
      <c r="F24" s="69" t="s">
        <v>12</v>
      </c>
      <c r="G24" s="50"/>
      <c r="H24" s="329" t="s">
        <v>61</v>
      </c>
      <c r="I24" s="19">
        <v>62.8</v>
      </c>
      <c r="J24" s="27">
        <v>102</v>
      </c>
      <c r="K24" s="27">
        <v>10</v>
      </c>
      <c r="L24" s="69" t="s">
        <v>12</v>
      </c>
      <c r="M24" s="37" t="s">
        <v>215</v>
      </c>
      <c r="N24" s="101"/>
      <c r="O24" s="2"/>
      <c r="S24" s="1"/>
      <c r="T24" s="1"/>
      <c r="U24" s="1"/>
    </row>
    <row r="25" spans="1:21" customFormat="1" x14ac:dyDescent="0.2">
      <c r="A25" s="91">
        <f t="shared" si="0"/>
        <v>10</v>
      </c>
      <c r="B25" s="28" t="s">
        <v>341</v>
      </c>
      <c r="C25" s="56"/>
      <c r="D25" s="56"/>
      <c r="E25" s="565">
        <v>2003</v>
      </c>
      <c r="F25" s="50" t="s">
        <v>12</v>
      </c>
      <c r="G25" s="590"/>
      <c r="H25" s="311" t="s">
        <v>283</v>
      </c>
      <c r="I25" s="669">
        <v>63</v>
      </c>
      <c r="J25" s="311">
        <v>81</v>
      </c>
      <c r="K25" s="374">
        <v>9</v>
      </c>
      <c r="L25" s="69" t="s">
        <v>12</v>
      </c>
      <c r="M25" s="37" t="s">
        <v>281</v>
      </c>
      <c r="N25" s="101"/>
      <c r="O25" s="2"/>
      <c r="S25" s="1"/>
      <c r="T25" s="1"/>
      <c r="U25" s="1"/>
    </row>
    <row r="26" spans="1:21" customFormat="1" x14ac:dyDescent="0.2">
      <c r="A26" s="91">
        <f t="shared" si="0"/>
        <v>11</v>
      </c>
      <c r="B26" s="28" t="s">
        <v>195</v>
      </c>
      <c r="C26" s="319"/>
      <c r="D26" s="319"/>
      <c r="E26" s="50">
        <v>2004</v>
      </c>
      <c r="F26" s="69" t="s">
        <v>12</v>
      </c>
      <c r="G26" s="324" t="s">
        <v>36</v>
      </c>
      <c r="H26" s="180" t="s">
        <v>37</v>
      </c>
      <c r="I26" s="83">
        <v>60</v>
      </c>
      <c r="J26" s="27">
        <v>80</v>
      </c>
      <c r="K26" s="27">
        <v>8</v>
      </c>
      <c r="L26" s="69" t="s">
        <v>12</v>
      </c>
      <c r="M26" s="37" t="s">
        <v>73</v>
      </c>
      <c r="N26" s="101"/>
      <c r="O26" s="2"/>
      <c r="S26" s="1"/>
      <c r="T26" s="1"/>
      <c r="U26" s="1"/>
    </row>
    <row r="27" spans="1:21" customFormat="1" x14ac:dyDescent="0.2">
      <c r="A27" s="91">
        <f t="shared" si="0"/>
        <v>12</v>
      </c>
      <c r="B27" s="28" t="s">
        <v>361</v>
      </c>
      <c r="C27" s="56"/>
      <c r="D27" s="358"/>
      <c r="E27" s="565">
        <v>2006</v>
      </c>
      <c r="F27" s="602" t="s">
        <v>12</v>
      </c>
      <c r="G27" s="565"/>
      <c r="H27" s="667" t="s">
        <v>43</v>
      </c>
      <c r="I27" s="668">
        <v>53.1</v>
      </c>
      <c r="J27" s="589">
        <v>73</v>
      </c>
      <c r="K27" s="296">
        <v>7</v>
      </c>
      <c r="L27" s="324" t="s">
        <v>12</v>
      </c>
      <c r="M27" s="37" t="s">
        <v>44</v>
      </c>
      <c r="N27" s="101"/>
      <c r="O27" s="2"/>
      <c r="S27" s="1"/>
      <c r="T27" s="1"/>
      <c r="U27" s="1"/>
    </row>
    <row r="28" spans="1:21" customFormat="1" x14ac:dyDescent="0.2">
      <c r="A28" s="91">
        <f t="shared" si="0"/>
        <v>13</v>
      </c>
      <c r="B28" s="13" t="s">
        <v>146</v>
      </c>
      <c r="C28" s="317"/>
      <c r="D28" s="318"/>
      <c r="E28" s="50">
        <v>2004</v>
      </c>
      <c r="F28" s="69">
        <v>1</v>
      </c>
      <c r="G28" s="362" t="s">
        <v>147</v>
      </c>
      <c r="H28" s="324" t="s">
        <v>69</v>
      </c>
      <c r="I28" s="493">
        <v>60.1</v>
      </c>
      <c r="J28" s="62">
        <v>65</v>
      </c>
      <c r="K28" s="625">
        <v>6</v>
      </c>
      <c r="L28" s="623"/>
      <c r="M28" s="37" t="s">
        <v>89</v>
      </c>
      <c r="N28" s="101"/>
      <c r="O28" s="2"/>
      <c r="S28" s="1"/>
      <c r="T28" s="1"/>
      <c r="U28" s="1"/>
    </row>
    <row r="29" spans="1:21" customFormat="1" x14ac:dyDescent="0.2">
      <c r="A29" s="91">
        <f t="shared" si="0"/>
        <v>14</v>
      </c>
      <c r="B29" s="28" t="s">
        <v>194</v>
      </c>
      <c r="C29" s="319"/>
      <c r="D29" s="319"/>
      <c r="E29" s="50">
        <v>2007</v>
      </c>
      <c r="F29" s="364">
        <v>1</v>
      </c>
      <c r="G29" s="324" t="s">
        <v>36</v>
      </c>
      <c r="H29" s="25" t="s">
        <v>37</v>
      </c>
      <c r="I29" s="83">
        <v>55.2</v>
      </c>
      <c r="J29" s="27">
        <v>53</v>
      </c>
      <c r="K29" s="27">
        <v>5</v>
      </c>
      <c r="L29" s="623"/>
      <c r="M29" s="37" t="s">
        <v>73</v>
      </c>
      <c r="N29" s="101"/>
      <c r="O29" s="2"/>
      <c r="S29" s="1"/>
      <c r="T29" s="1"/>
      <c r="U29" s="1"/>
    </row>
    <row r="30" spans="1:21" customFormat="1" x14ac:dyDescent="0.2">
      <c r="A30" s="91">
        <f t="shared" si="0"/>
        <v>15</v>
      </c>
      <c r="B30" s="28" t="s">
        <v>514</v>
      </c>
      <c r="C30" s="319"/>
      <c r="D30" s="319"/>
      <c r="E30" s="50">
        <v>1981</v>
      </c>
      <c r="F30" s="364">
        <v>1</v>
      </c>
      <c r="G30" s="324"/>
      <c r="H30" s="25" t="s">
        <v>513</v>
      </c>
      <c r="I30" s="83">
        <v>62.1</v>
      </c>
      <c r="J30" s="27">
        <v>45</v>
      </c>
      <c r="K30" s="27">
        <v>4</v>
      </c>
      <c r="L30" s="674"/>
      <c r="M30" s="37" t="s">
        <v>205</v>
      </c>
      <c r="N30" s="101"/>
      <c r="O30" s="2"/>
      <c r="S30" s="1"/>
      <c r="T30" s="1"/>
      <c r="U30" s="1"/>
    </row>
    <row r="31" spans="1:21" customFormat="1" x14ac:dyDescent="0.2">
      <c r="A31" s="634"/>
      <c r="B31" s="603"/>
      <c r="C31" s="660"/>
      <c r="D31" s="660"/>
      <c r="E31" s="606"/>
      <c r="F31" s="661"/>
      <c r="G31" s="662"/>
      <c r="H31" s="663"/>
      <c r="I31" s="664"/>
      <c r="J31" s="665"/>
      <c r="K31" s="109"/>
      <c r="L31" s="563"/>
      <c r="M31" s="480"/>
      <c r="N31" s="195"/>
      <c r="O31" s="2"/>
      <c r="S31" s="1"/>
      <c r="T31" s="1"/>
      <c r="U31" s="1"/>
    </row>
    <row r="32" spans="1:21" ht="18" customHeight="1" x14ac:dyDescent="0.2">
      <c r="A32" s="3" t="s">
        <v>236</v>
      </c>
      <c r="B32" s="3"/>
      <c r="C32" s="3"/>
      <c r="D32" s="3" t="s">
        <v>237</v>
      </c>
      <c r="E32" s="2"/>
      <c r="F32" s="2"/>
      <c r="G32" s="2"/>
      <c r="H32" s="2"/>
      <c r="I32" s="2"/>
      <c r="J32" s="3"/>
      <c r="K32" s="2"/>
      <c r="L32" s="2"/>
      <c r="M32" s="2"/>
      <c r="N32" s="2"/>
      <c r="O32" s="2"/>
    </row>
    <row r="33" spans="1:21" x14ac:dyDescent="0.2">
      <c r="A33" s="3"/>
      <c r="B33" s="2"/>
      <c r="C33" s="2"/>
      <c r="D33" s="3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S33"/>
      <c r="T33"/>
      <c r="U33"/>
    </row>
    <row r="34" spans="1:21" x14ac:dyDescent="0.2">
      <c r="A34" s="3" t="s">
        <v>238</v>
      </c>
      <c r="B34" s="3"/>
      <c r="C34" s="3"/>
      <c r="D34" s="3" t="s">
        <v>239</v>
      </c>
      <c r="E34" s="2"/>
      <c r="F34" s="2"/>
      <c r="G34" s="2"/>
      <c r="H34" s="2"/>
      <c r="I34" s="2"/>
      <c r="J34" s="3"/>
      <c r="K34" s="2"/>
      <c r="L34" s="2"/>
      <c r="M34" s="2"/>
      <c r="N34" s="2"/>
      <c r="O34" s="2"/>
      <c r="S34"/>
      <c r="T34"/>
      <c r="U34"/>
    </row>
    <row r="35" spans="1:2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S35"/>
      <c r="T35"/>
      <c r="U35"/>
    </row>
    <row r="36" spans="1:2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S36"/>
      <c r="T36"/>
      <c r="U36"/>
    </row>
    <row r="37" spans="1:2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S37"/>
      <c r="T37"/>
      <c r="U37"/>
    </row>
    <row r="38" spans="1:21" x14ac:dyDescent="0.2">
      <c r="S38"/>
      <c r="T38"/>
      <c r="U38"/>
    </row>
  </sheetData>
  <sortState ref="B16:N29">
    <sortCondition descending="1" ref="J16:J29"/>
  </sortState>
  <mergeCells count="25">
    <mergeCell ref="K14:K15"/>
    <mergeCell ref="L14:L15"/>
    <mergeCell ref="M14:N15"/>
    <mergeCell ref="D11:K11"/>
    <mergeCell ref="D12:K12"/>
    <mergeCell ref="H14:H15"/>
    <mergeCell ref="I14:I15"/>
    <mergeCell ref="J14:J15"/>
    <mergeCell ref="A14:A15"/>
    <mergeCell ref="B14:D15"/>
    <mergeCell ref="E14:E15"/>
    <mergeCell ref="F14:F15"/>
    <mergeCell ref="G14:G15"/>
    <mergeCell ref="D10:K10"/>
    <mergeCell ref="A1:N1"/>
    <mergeCell ref="A2:N2"/>
    <mergeCell ref="A3:N3"/>
    <mergeCell ref="A4:N4"/>
    <mergeCell ref="A5:N5"/>
    <mergeCell ref="A7:C7"/>
    <mergeCell ref="A8:C8"/>
    <mergeCell ref="D8:K8"/>
    <mergeCell ref="L8:N8"/>
    <mergeCell ref="A9:C9"/>
    <mergeCell ref="D9:K9"/>
  </mergeCells>
  <pageMargins left="0.57999999999999996" right="0.34" top="0.98425196850393704" bottom="0.3" header="0.51181102362204722" footer="0.19"/>
  <pageSetup paperSize="9" scale="9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"/>
  <sheetViews>
    <sheetView view="pageLayout" topLeftCell="A7" workbookViewId="0">
      <selection activeCell="B18" sqref="B18:H23"/>
    </sheetView>
  </sheetViews>
  <sheetFormatPr defaultColWidth="9.140625" defaultRowHeight="12.75" x14ac:dyDescent="0.2"/>
  <cols>
    <col min="1" max="1" width="6.42578125" style="1" customWidth="1"/>
    <col min="2" max="2" width="12.7109375" style="1" customWidth="1"/>
    <col min="3" max="3" width="7.28515625" style="1" customWidth="1"/>
    <col min="4" max="4" width="4.42578125" style="1" customWidth="1"/>
    <col min="5" max="5" width="8.140625" style="1" customWidth="1"/>
    <col min="6" max="6" width="6.28515625" style="1" customWidth="1"/>
    <col min="7" max="7" width="11.85546875" style="1" customWidth="1"/>
    <col min="8" max="8" width="18.7109375" style="1" customWidth="1"/>
    <col min="9" max="9" width="9" style="1" customWidth="1"/>
    <col min="10" max="10" width="7.7109375" style="1" customWidth="1"/>
    <col min="11" max="11" width="7.28515625" style="1" customWidth="1"/>
    <col min="12" max="12" width="8.42578125" style="1" customWidth="1"/>
    <col min="13" max="13" width="14.5703125" style="1" customWidth="1"/>
    <col min="14" max="14" width="18.28515625" style="1" customWidth="1"/>
    <col min="15" max="16384" width="9.140625" style="1"/>
  </cols>
  <sheetData>
    <row r="1" spans="1:17" x14ac:dyDescent="0.2">
      <c r="A1" s="733" t="s">
        <v>0</v>
      </c>
      <c r="B1" s="733"/>
      <c r="C1" s="733"/>
      <c r="D1" s="733"/>
      <c r="E1" s="733"/>
      <c r="F1" s="733"/>
      <c r="G1" s="733"/>
      <c r="H1" s="733"/>
      <c r="I1" s="733"/>
      <c r="J1" s="733"/>
      <c r="K1" s="733"/>
      <c r="L1" s="733"/>
      <c r="M1" s="733"/>
      <c r="N1" s="733"/>
      <c r="O1" s="3"/>
      <c r="P1" s="85"/>
    </row>
    <row r="2" spans="1:17" x14ac:dyDescent="0.2">
      <c r="A2" s="733" t="s">
        <v>1</v>
      </c>
      <c r="B2" s="733"/>
      <c r="C2" s="733"/>
      <c r="D2" s="733"/>
      <c r="E2" s="733"/>
      <c r="F2" s="733"/>
      <c r="G2" s="733"/>
      <c r="H2" s="733"/>
      <c r="I2" s="733"/>
      <c r="J2" s="733"/>
      <c r="K2" s="733"/>
      <c r="L2" s="733"/>
      <c r="M2" s="733"/>
      <c r="N2" s="733"/>
      <c r="O2" s="3"/>
      <c r="P2" s="86"/>
    </row>
    <row r="3" spans="1:17" x14ac:dyDescent="0.2">
      <c r="A3" s="733" t="s">
        <v>2</v>
      </c>
      <c r="B3" s="733"/>
      <c r="C3" s="733"/>
      <c r="D3" s="733"/>
      <c r="E3" s="733"/>
      <c r="F3" s="733"/>
      <c r="G3" s="733"/>
      <c r="H3" s="733"/>
      <c r="I3" s="733"/>
      <c r="J3" s="733"/>
      <c r="K3" s="733"/>
      <c r="L3" s="733"/>
      <c r="M3" s="733"/>
      <c r="N3" s="733"/>
      <c r="O3" s="3"/>
      <c r="P3" s="85"/>
    </row>
    <row r="4" spans="1:17" x14ac:dyDescent="0.2">
      <c r="A4" s="733" t="s">
        <v>231</v>
      </c>
      <c r="B4" s="733"/>
      <c r="C4" s="733"/>
      <c r="D4" s="733"/>
      <c r="E4" s="733"/>
      <c r="F4" s="733"/>
      <c r="G4" s="733"/>
      <c r="H4" s="733"/>
      <c r="I4" s="733"/>
      <c r="J4" s="733"/>
      <c r="K4" s="733"/>
      <c r="L4" s="733"/>
      <c r="M4" s="733"/>
      <c r="N4" s="733"/>
      <c r="O4" s="3"/>
      <c r="P4" s="3"/>
      <c r="Q4" s="3"/>
    </row>
    <row r="5" spans="1:17" x14ac:dyDescent="0.2">
      <c r="A5" s="733" t="s">
        <v>4</v>
      </c>
      <c r="B5" s="733"/>
      <c r="C5" s="733"/>
      <c r="D5" s="733"/>
      <c r="E5" s="733"/>
      <c r="F5" s="733"/>
      <c r="G5" s="733"/>
      <c r="H5" s="733"/>
      <c r="I5" s="733"/>
      <c r="J5" s="733"/>
      <c r="K5" s="733"/>
      <c r="L5" s="733"/>
      <c r="M5" s="733"/>
      <c r="N5" s="733"/>
      <c r="O5" s="77"/>
      <c r="P5" s="87"/>
    </row>
    <row r="6" spans="1:17" x14ac:dyDescent="0.2">
      <c r="A6" s="3"/>
      <c r="B6" s="3"/>
      <c r="C6" s="3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87"/>
    </row>
    <row r="7" spans="1:17" x14ac:dyDescent="0.2">
      <c r="A7" s="734" t="s">
        <v>95</v>
      </c>
      <c r="B7" s="734"/>
      <c r="C7" s="734"/>
      <c r="D7" s="77"/>
      <c r="E7" s="77"/>
      <c r="F7" s="77"/>
      <c r="G7" s="77"/>
      <c r="H7" s="77"/>
      <c r="I7" s="77"/>
      <c r="J7" s="77"/>
      <c r="K7" s="77"/>
      <c r="L7" s="4" t="s">
        <v>5</v>
      </c>
      <c r="M7" s="4"/>
      <c r="N7" s="4"/>
      <c r="O7" s="2"/>
    </row>
    <row r="8" spans="1:17" ht="16.5" customHeight="1" x14ac:dyDescent="0.2">
      <c r="A8" s="735" t="s">
        <v>6</v>
      </c>
      <c r="B8" s="735"/>
      <c r="C8" s="735"/>
      <c r="D8" s="731" t="s">
        <v>7</v>
      </c>
      <c r="E8" s="732"/>
      <c r="F8" s="732"/>
      <c r="G8" s="732"/>
      <c r="H8" s="732"/>
      <c r="I8" s="732"/>
      <c r="J8" s="732"/>
      <c r="K8" s="731"/>
      <c r="L8" s="736" t="s">
        <v>244</v>
      </c>
      <c r="M8" s="737"/>
      <c r="N8" s="738"/>
      <c r="O8" s="2"/>
    </row>
    <row r="9" spans="1:17" ht="27" customHeight="1" x14ac:dyDescent="0.2">
      <c r="A9" s="739" t="s">
        <v>4</v>
      </c>
      <c r="B9" s="739"/>
      <c r="C9" s="739"/>
      <c r="D9" s="740" t="s">
        <v>232</v>
      </c>
      <c r="E9" s="740"/>
      <c r="F9" s="740"/>
      <c r="G9" s="740"/>
      <c r="H9" s="740"/>
      <c r="I9" s="740"/>
      <c r="J9" s="740"/>
      <c r="K9" s="740"/>
      <c r="L9" s="5" t="s">
        <v>10</v>
      </c>
      <c r="M9" s="5" t="s">
        <v>11</v>
      </c>
      <c r="N9" s="5" t="s">
        <v>12</v>
      </c>
      <c r="O9" s="2"/>
    </row>
    <row r="10" spans="1:17" ht="13.5" customHeight="1" x14ac:dyDescent="0.2">
      <c r="A10" s="6"/>
      <c r="B10" s="6"/>
      <c r="C10" s="6"/>
      <c r="D10" s="731" t="s">
        <v>250</v>
      </c>
      <c r="E10" s="732"/>
      <c r="F10" s="732"/>
      <c r="G10" s="732"/>
      <c r="H10" s="732"/>
      <c r="I10" s="732"/>
      <c r="J10" s="732"/>
      <c r="K10" s="731"/>
      <c r="L10" s="7">
        <v>181</v>
      </c>
      <c r="M10" s="7">
        <v>146</v>
      </c>
      <c r="N10" s="7">
        <v>86</v>
      </c>
      <c r="O10" s="2"/>
    </row>
    <row r="11" spans="1:17" x14ac:dyDescent="0.2">
      <c r="A11" s="8" t="s">
        <v>13</v>
      </c>
      <c r="B11" s="9"/>
      <c r="C11" s="9">
        <v>33</v>
      </c>
      <c r="D11" s="731" t="s">
        <v>245</v>
      </c>
      <c r="E11" s="731"/>
      <c r="F11" s="731"/>
      <c r="G11" s="731"/>
      <c r="H11" s="731"/>
      <c r="I11" s="731"/>
      <c r="J11" s="731"/>
      <c r="K11" s="731"/>
      <c r="L11" s="10"/>
      <c r="M11" s="76"/>
      <c r="N11" s="76"/>
      <c r="O11" s="2"/>
    </row>
    <row r="12" spans="1:17" x14ac:dyDescent="0.2">
      <c r="A12" s="8" t="s">
        <v>14</v>
      </c>
      <c r="B12" s="9"/>
      <c r="C12" s="9">
        <v>171</v>
      </c>
      <c r="D12" s="731" t="s">
        <v>496</v>
      </c>
      <c r="E12" s="731"/>
      <c r="F12" s="731"/>
      <c r="G12" s="731"/>
      <c r="H12" s="731"/>
      <c r="I12" s="731"/>
      <c r="J12" s="731"/>
      <c r="K12" s="731"/>
      <c r="L12" s="76"/>
      <c r="M12" s="76"/>
      <c r="N12" s="76"/>
      <c r="O12" s="2"/>
    </row>
    <row r="13" spans="1:17" x14ac:dyDescent="0.2">
      <c r="A13" s="2"/>
      <c r="B13" s="2"/>
      <c r="C13" s="2"/>
      <c r="D13" s="2"/>
      <c r="E13" s="89"/>
      <c r="F13" s="89"/>
      <c r="G13" s="2"/>
      <c r="H13" s="2"/>
      <c r="I13" s="2"/>
      <c r="J13" s="2"/>
      <c r="K13" s="2"/>
      <c r="L13" s="90"/>
      <c r="M13" s="90"/>
      <c r="N13" s="76"/>
      <c r="O13" s="2"/>
    </row>
    <row r="14" spans="1:17" x14ac:dyDescent="0.2">
      <c r="A14" s="741" t="s">
        <v>16</v>
      </c>
      <c r="B14" s="742" t="s">
        <v>17</v>
      </c>
      <c r="C14" s="743"/>
      <c r="D14" s="744"/>
      <c r="E14" s="748" t="s">
        <v>18</v>
      </c>
      <c r="F14" s="748" t="s">
        <v>19</v>
      </c>
      <c r="G14" s="749" t="s">
        <v>234</v>
      </c>
      <c r="H14" s="741" t="s">
        <v>21</v>
      </c>
      <c r="I14" s="741" t="s">
        <v>22</v>
      </c>
      <c r="J14" s="741" t="s">
        <v>246</v>
      </c>
      <c r="K14" s="741" t="s">
        <v>24</v>
      </c>
      <c r="L14" s="741" t="s">
        <v>25</v>
      </c>
      <c r="M14" s="742" t="s">
        <v>26</v>
      </c>
      <c r="N14" s="744"/>
      <c r="O14" s="2"/>
    </row>
    <row r="15" spans="1:17" x14ac:dyDescent="0.2">
      <c r="A15" s="741"/>
      <c r="B15" s="745"/>
      <c r="C15" s="746"/>
      <c r="D15" s="747"/>
      <c r="E15" s="748"/>
      <c r="F15" s="748"/>
      <c r="G15" s="750"/>
      <c r="H15" s="741"/>
      <c r="I15" s="741"/>
      <c r="J15" s="741"/>
      <c r="K15" s="741"/>
      <c r="L15" s="741"/>
      <c r="M15" s="742" t="s">
        <v>26</v>
      </c>
      <c r="N15" s="744"/>
      <c r="O15" s="2"/>
    </row>
    <row r="16" spans="1:17" ht="12.75" customHeight="1" x14ac:dyDescent="0.2">
      <c r="A16" s="91">
        <v>1</v>
      </c>
      <c r="B16" s="13" t="s">
        <v>92</v>
      </c>
      <c r="C16" s="317"/>
      <c r="D16" s="317"/>
      <c r="E16" s="25">
        <v>1984</v>
      </c>
      <c r="F16" s="545" t="s">
        <v>10</v>
      </c>
      <c r="G16" s="324" t="s">
        <v>36</v>
      </c>
      <c r="H16" s="25" t="s">
        <v>37</v>
      </c>
      <c r="I16" s="19">
        <v>65</v>
      </c>
      <c r="J16" s="27">
        <v>174</v>
      </c>
      <c r="K16" s="27">
        <v>20</v>
      </c>
      <c r="L16" s="69" t="s">
        <v>11</v>
      </c>
      <c r="M16" s="37" t="s">
        <v>55</v>
      </c>
      <c r="N16" s="101"/>
      <c r="O16" s="2"/>
    </row>
    <row r="17" spans="1:21" ht="12.75" customHeight="1" x14ac:dyDescent="0.2">
      <c r="A17" s="91">
        <f>A16+1</f>
        <v>2</v>
      </c>
      <c r="B17" s="28" t="s">
        <v>173</v>
      </c>
      <c r="C17" s="29"/>
      <c r="D17" s="358"/>
      <c r="E17" s="50">
        <v>1986</v>
      </c>
      <c r="F17" s="315" t="s">
        <v>11</v>
      </c>
      <c r="G17" s="360" t="s">
        <v>40</v>
      </c>
      <c r="H17" s="25" t="s">
        <v>287</v>
      </c>
      <c r="I17" s="19">
        <v>64.599999999999994</v>
      </c>
      <c r="J17" s="20">
        <v>154</v>
      </c>
      <c r="K17" s="27">
        <v>18</v>
      </c>
      <c r="L17" s="69" t="s">
        <v>11</v>
      </c>
      <c r="M17" s="31" t="s">
        <v>174</v>
      </c>
      <c r="N17" s="101"/>
      <c r="O17" s="2"/>
    </row>
    <row r="18" spans="1:21" x14ac:dyDescent="0.2">
      <c r="A18" s="91">
        <f t="shared" ref="A18:A23" si="0">A17+1</f>
        <v>3</v>
      </c>
      <c r="B18" s="454" t="s">
        <v>337</v>
      </c>
      <c r="C18" s="455"/>
      <c r="D18" s="456"/>
      <c r="E18" s="548" t="s">
        <v>338</v>
      </c>
      <c r="F18" s="491" t="s">
        <v>12</v>
      </c>
      <c r="G18" s="96"/>
      <c r="H18" s="486" t="s">
        <v>29</v>
      </c>
      <c r="I18" s="541">
        <v>73.599999999999994</v>
      </c>
      <c r="J18" s="96">
        <v>124</v>
      </c>
      <c r="K18" s="99">
        <v>16</v>
      </c>
      <c r="L18" s="103" t="s">
        <v>12</v>
      </c>
      <c r="M18" s="457" t="s">
        <v>339</v>
      </c>
      <c r="N18" s="101"/>
      <c r="O18" s="3"/>
    </row>
    <row r="19" spans="1:21" customFormat="1" x14ac:dyDescent="0.2">
      <c r="A19" s="91">
        <f t="shared" si="0"/>
        <v>4</v>
      </c>
      <c r="B19" s="28" t="s">
        <v>116</v>
      </c>
      <c r="C19" s="29"/>
      <c r="D19" s="53"/>
      <c r="E19" s="17">
        <v>2005</v>
      </c>
      <c r="F19" s="17" t="s">
        <v>12</v>
      </c>
      <c r="G19" s="17" t="s">
        <v>47</v>
      </c>
      <c r="H19" s="25" t="s">
        <v>48</v>
      </c>
      <c r="I19" s="493">
        <v>88.7</v>
      </c>
      <c r="J19" s="20">
        <v>90</v>
      </c>
      <c r="K19" s="27">
        <v>15</v>
      </c>
      <c r="L19" s="17" t="s">
        <v>12</v>
      </c>
      <c r="M19" s="21" t="s">
        <v>117</v>
      </c>
      <c r="N19" s="101"/>
      <c r="O19" s="2"/>
      <c r="S19" s="1"/>
      <c r="T19" s="1"/>
      <c r="U19" s="1"/>
    </row>
    <row r="20" spans="1:21" x14ac:dyDescent="0.2">
      <c r="A20" s="91">
        <f t="shared" si="0"/>
        <v>5</v>
      </c>
      <c r="B20" s="451" t="s">
        <v>121</v>
      </c>
      <c r="C20" s="32"/>
      <c r="D20" s="621"/>
      <c r="E20" s="43">
        <v>2000</v>
      </c>
      <c r="F20" s="17" t="s">
        <v>12</v>
      </c>
      <c r="G20" s="670"/>
      <c r="H20" s="550" t="s">
        <v>31</v>
      </c>
      <c r="I20" s="470">
        <v>80</v>
      </c>
      <c r="J20" s="20">
        <v>61</v>
      </c>
      <c r="K20" s="27">
        <v>14</v>
      </c>
      <c r="L20" s="17"/>
      <c r="M20" s="37" t="s">
        <v>122</v>
      </c>
      <c r="N20" s="101"/>
      <c r="O20" s="2"/>
    </row>
    <row r="21" spans="1:21" x14ac:dyDescent="0.2">
      <c r="A21" s="91">
        <f t="shared" si="0"/>
        <v>6</v>
      </c>
      <c r="B21" s="92" t="s">
        <v>342</v>
      </c>
      <c r="C21" s="93"/>
      <c r="D21" s="93"/>
      <c r="E21" s="102" t="s">
        <v>338</v>
      </c>
      <c r="F21" s="96">
        <v>1</v>
      </c>
      <c r="G21" s="96"/>
      <c r="H21" s="96" t="s">
        <v>283</v>
      </c>
      <c r="I21" s="470">
        <v>76.8</v>
      </c>
      <c r="J21" s="27">
        <v>43</v>
      </c>
      <c r="K21" s="27">
        <v>13</v>
      </c>
      <c r="L21" s="625"/>
      <c r="M21" s="31" t="s">
        <v>281</v>
      </c>
      <c r="N21" s="101"/>
      <c r="O21" s="2"/>
    </row>
    <row r="22" spans="1:21" x14ac:dyDescent="0.2">
      <c r="A22" s="91">
        <f t="shared" si="0"/>
        <v>7</v>
      </c>
      <c r="B22" s="13" t="s">
        <v>196</v>
      </c>
      <c r="C22" s="317"/>
      <c r="D22" s="318"/>
      <c r="E22" s="50">
        <v>2004</v>
      </c>
      <c r="F22" s="545">
        <v>1</v>
      </c>
      <c r="G22" s="360"/>
      <c r="H22" s="329" t="s">
        <v>37</v>
      </c>
      <c r="I22" s="19">
        <v>67.900000000000006</v>
      </c>
      <c r="J22" s="27">
        <v>42</v>
      </c>
      <c r="K22" s="27">
        <v>12</v>
      </c>
      <c r="L22" s="623"/>
      <c r="M22" s="183" t="s">
        <v>470</v>
      </c>
      <c r="N22" s="101"/>
      <c r="O22" s="2"/>
    </row>
    <row r="23" spans="1:21" x14ac:dyDescent="0.2">
      <c r="A23" s="91">
        <f t="shared" si="0"/>
        <v>8</v>
      </c>
      <c r="B23" s="13" t="s">
        <v>115</v>
      </c>
      <c r="C23" s="319"/>
      <c r="D23" s="319"/>
      <c r="E23" s="311">
        <v>2004</v>
      </c>
      <c r="F23" s="312" t="s">
        <v>12</v>
      </c>
      <c r="G23" s="311" t="s">
        <v>109</v>
      </c>
      <c r="H23" s="311" t="s">
        <v>466</v>
      </c>
      <c r="I23" s="19">
        <v>65.400000000000006</v>
      </c>
      <c r="J23" s="25">
        <v>16</v>
      </c>
      <c r="K23" s="17">
        <v>11</v>
      </c>
      <c r="L23" s="623"/>
      <c r="M23" s="21" t="s">
        <v>67</v>
      </c>
      <c r="N23" s="101"/>
      <c r="O23" s="2"/>
    </row>
    <row r="24" spans="1:21" x14ac:dyDescent="0.2">
      <c r="A24" s="105"/>
      <c r="B24" s="106"/>
      <c r="D24" s="107"/>
      <c r="E24" s="108"/>
      <c r="F24" s="109"/>
      <c r="G24" s="109"/>
      <c r="H24" s="109"/>
      <c r="I24" s="110"/>
      <c r="J24" s="111"/>
      <c r="K24" s="112"/>
      <c r="L24" s="112"/>
      <c r="M24" s="113"/>
      <c r="N24" s="112"/>
      <c r="O24" s="2"/>
    </row>
    <row r="25" spans="1:21" x14ac:dyDescent="0.2">
      <c r="A25" s="75"/>
      <c r="B25" s="106"/>
      <c r="C25" s="107"/>
      <c r="D25" s="107"/>
      <c r="E25" s="107"/>
      <c r="F25" s="109"/>
      <c r="G25" s="109"/>
      <c r="H25" s="109"/>
      <c r="I25" s="110"/>
      <c r="J25" s="111"/>
      <c r="K25" s="112"/>
      <c r="L25" s="112"/>
      <c r="M25" s="113"/>
      <c r="N25" s="112"/>
      <c r="O25" s="2"/>
    </row>
    <row r="26" spans="1:21" x14ac:dyDescent="0.2">
      <c r="A26" s="3" t="s">
        <v>236</v>
      </c>
      <c r="B26" s="3"/>
      <c r="C26" s="3"/>
      <c r="D26" s="3" t="s">
        <v>237</v>
      </c>
      <c r="E26" s="2"/>
      <c r="F26" s="2"/>
      <c r="G26" s="2"/>
      <c r="H26" s="2"/>
      <c r="I26" s="2"/>
      <c r="J26" s="3"/>
      <c r="K26" s="2"/>
      <c r="L26" s="2"/>
      <c r="M26" s="2"/>
      <c r="N26" s="2"/>
      <c r="O26" s="2"/>
    </row>
    <row r="27" spans="1:21" x14ac:dyDescent="0.2">
      <c r="A27" s="3"/>
      <c r="B27" s="2"/>
      <c r="C27" s="2"/>
      <c r="D27" s="3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S27"/>
      <c r="T27"/>
      <c r="U27"/>
    </row>
    <row r="28" spans="1:21" x14ac:dyDescent="0.2">
      <c r="A28" s="3" t="s">
        <v>238</v>
      </c>
      <c r="B28" s="3"/>
      <c r="C28" s="3"/>
      <c r="D28" s="3" t="s">
        <v>239</v>
      </c>
      <c r="E28" s="2"/>
      <c r="F28" s="2"/>
      <c r="G28" s="2"/>
      <c r="H28" s="2"/>
      <c r="I28" s="2"/>
      <c r="J28" s="3"/>
      <c r="K28" s="2"/>
      <c r="L28" s="2"/>
      <c r="M28" s="2"/>
      <c r="N28" s="2"/>
      <c r="O28" s="2"/>
      <c r="S28"/>
      <c r="T28"/>
      <c r="U28"/>
    </row>
    <row r="29" spans="1:2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S29"/>
      <c r="T29"/>
      <c r="U29"/>
    </row>
    <row r="30" spans="1:2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S30"/>
      <c r="T30"/>
      <c r="U30"/>
    </row>
    <row r="31" spans="1:2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S31"/>
      <c r="T31"/>
      <c r="U31"/>
    </row>
    <row r="32" spans="1:21" x14ac:dyDescent="0.2">
      <c r="S32"/>
      <c r="T32"/>
      <c r="U32"/>
    </row>
  </sheetData>
  <sortState ref="B16:N23">
    <sortCondition descending="1" ref="J16:J23"/>
  </sortState>
  <mergeCells count="25">
    <mergeCell ref="K14:K15"/>
    <mergeCell ref="L14:L15"/>
    <mergeCell ref="M14:N15"/>
    <mergeCell ref="D11:K11"/>
    <mergeCell ref="D12:K12"/>
    <mergeCell ref="H14:H15"/>
    <mergeCell ref="I14:I15"/>
    <mergeCell ref="J14:J15"/>
    <mergeCell ref="A14:A15"/>
    <mergeCell ref="B14:D15"/>
    <mergeCell ref="E14:E15"/>
    <mergeCell ref="F14:F15"/>
    <mergeCell ref="G14:G15"/>
    <mergeCell ref="D10:K10"/>
    <mergeCell ref="A1:N1"/>
    <mergeCell ref="A2:N2"/>
    <mergeCell ref="A3:N3"/>
    <mergeCell ref="A4:N4"/>
    <mergeCell ref="A5:N5"/>
    <mergeCell ref="A7:C7"/>
    <mergeCell ref="A8:C8"/>
    <mergeCell ref="D8:K8"/>
    <mergeCell ref="L8:N8"/>
    <mergeCell ref="A9:C9"/>
    <mergeCell ref="D9:K9"/>
  </mergeCells>
  <pageMargins left="0.57999999999999996" right="0.34" top="0.98425196850393704" bottom="0.3" header="0.51181102362204722" footer="0.19"/>
  <pageSetup paperSize="9" scale="9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73"/>
  <sheetViews>
    <sheetView topLeftCell="A22" zoomScale="60" zoomScaleNormal="60" workbookViewId="0">
      <selection activeCell="T62" sqref="T62"/>
    </sheetView>
  </sheetViews>
  <sheetFormatPr defaultRowHeight="12.75" x14ac:dyDescent="0.2"/>
  <cols>
    <col min="1" max="1" width="14.28515625" customWidth="1"/>
    <col min="2" max="2" width="8.7109375" style="288" customWidth="1"/>
    <col min="3" max="3" width="21.42578125" customWidth="1"/>
    <col min="4" max="4" width="4.85546875" hidden="1" customWidth="1"/>
    <col min="5" max="5" width="3.7109375" customWidth="1"/>
    <col min="7" max="7" width="8" customWidth="1"/>
    <col min="9" max="9" width="11.42578125" customWidth="1"/>
    <col min="11" max="11" width="7.28515625" customWidth="1"/>
    <col min="12" max="12" width="11.7109375" customWidth="1"/>
    <col min="13" max="13" width="9.5703125" customWidth="1"/>
  </cols>
  <sheetData>
    <row r="2" spans="1:13" x14ac:dyDescent="0.2">
      <c r="A2" s="714" t="s">
        <v>402</v>
      </c>
      <c r="B2" s="714"/>
      <c r="C2" s="714"/>
      <c r="D2" s="714"/>
      <c r="E2" s="714"/>
      <c r="F2" s="714"/>
      <c r="G2" s="714"/>
      <c r="H2" s="714"/>
      <c r="I2" s="714"/>
      <c r="J2" s="714"/>
      <c r="K2" s="714"/>
      <c r="L2" s="714"/>
    </row>
    <row r="3" spans="1:13" ht="13.5" thickBot="1" x14ac:dyDescent="0.25">
      <c r="B3" s="522"/>
      <c r="C3" s="310"/>
      <c r="D3" s="112"/>
      <c r="E3" s="112"/>
      <c r="F3" s="112"/>
      <c r="G3" s="112"/>
      <c r="H3" s="112"/>
      <c r="I3" s="112"/>
      <c r="J3" s="112"/>
      <c r="K3" s="112"/>
      <c r="L3" s="112"/>
    </row>
    <row r="4" spans="1:13" x14ac:dyDescent="0.2">
      <c r="A4" s="766" t="s">
        <v>396</v>
      </c>
      <c r="B4" s="717" t="s">
        <v>349</v>
      </c>
      <c r="C4" s="719" t="s">
        <v>17</v>
      </c>
      <c r="D4" s="720"/>
      <c r="E4" s="721"/>
      <c r="F4" s="725" t="s">
        <v>18</v>
      </c>
      <c r="G4" s="720" t="s">
        <v>348</v>
      </c>
      <c r="H4" s="720" t="s">
        <v>234</v>
      </c>
      <c r="I4" s="720" t="s">
        <v>347</v>
      </c>
      <c r="J4" s="309" t="s">
        <v>346</v>
      </c>
      <c r="K4" s="727" t="s">
        <v>422</v>
      </c>
      <c r="L4" s="729" t="s">
        <v>235</v>
      </c>
      <c r="M4" s="729" t="s">
        <v>246</v>
      </c>
    </row>
    <row r="5" spans="1:13" ht="33.75" customHeight="1" thickBot="1" x14ac:dyDescent="0.25">
      <c r="A5" s="794"/>
      <c r="B5" s="796"/>
      <c r="C5" s="797"/>
      <c r="D5" s="798"/>
      <c r="E5" s="799"/>
      <c r="F5" s="800"/>
      <c r="G5" s="798"/>
      <c r="H5" s="798"/>
      <c r="I5" s="798"/>
      <c r="J5" s="511"/>
      <c r="K5" s="801"/>
      <c r="L5" s="795"/>
      <c r="M5" s="795"/>
    </row>
    <row r="6" spans="1:13" ht="20.100000000000001" customHeight="1" x14ac:dyDescent="0.2">
      <c r="A6" s="793" t="s">
        <v>418</v>
      </c>
      <c r="B6" s="523">
        <v>1</v>
      </c>
      <c r="C6" s="330" t="s">
        <v>403</v>
      </c>
      <c r="D6" s="497"/>
      <c r="E6" s="498"/>
      <c r="F6" s="333">
        <v>1994</v>
      </c>
      <c r="G6" s="333" t="s">
        <v>11</v>
      </c>
      <c r="H6" s="499" t="s">
        <v>404</v>
      </c>
      <c r="I6" s="500" t="s">
        <v>61</v>
      </c>
      <c r="J6" s="448">
        <v>61.9</v>
      </c>
      <c r="K6" s="501">
        <v>24</v>
      </c>
      <c r="L6" s="519"/>
      <c r="M6" s="304"/>
    </row>
    <row r="7" spans="1:13" ht="20.100000000000001" customHeight="1" x14ac:dyDescent="0.2">
      <c r="A7" s="782"/>
      <c r="B7" s="524">
        <v>2</v>
      </c>
      <c r="C7" s="13" t="s">
        <v>405</v>
      </c>
      <c r="D7" s="492"/>
      <c r="E7" s="494"/>
      <c r="F7" s="311">
        <v>1984</v>
      </c>
      <c r="G7" s="311">
        <v>1</v>
      </c>
      <c r="H7" s="362" t="s">
        <v>406</v>
      </c>
      <c r="I7" s="486" t="s">
        <v>61</v>
      </c>
      <c r="J7" s="98">
        <v>96.7</v>
      </c>
      <c r="K7" s="96">
        <v>24</v>
      </c>
      <c r="L7" s="513"/>
      <c r="M7" s="303"/>
    </row>
    <row r="8" spans="1:13" ht="20.100000000000001" customHeight="1" x14ac:dyDescent="0.2">
      <c r="A8" s="782"/>
      <c r="B8" s="510">
        <v>3</v>
      </c>
      <c r="C8" s="13" t="s">
        <v>407</v>
      </c>
      <c r="D8" s="492"/>
      <c r="E8" s="494"/>
      <c r="F8" s="311">
        <v>1992</v>
      </c>
      <c r="G8" s="311" t="s">
        <v>10</v>
      </c>
      <c r="H8" s="362" t="s">
        <v>406</v>
      </c>
      <c r="I8" s="486" t="s">
        <v>61</v>
      </c>
      <c r="J8" s="98">
        <v>70</v>
      </c>
      <c r="K8" s="96">
        <v>24</v>
      </c>
      <c r="L8" s="513"/>
      <c r="M8" s="303"/>
    </row>
    <row r="9" spans="1:13" ht="20.100000000000001" customHeight="1" x14ac:dyDescent="0.2">
      <c r="A9" s="782"/>
      <c r="B9" s="510">
        <v>4</v>
      </c>
      <c r="C9" s="13" t="s">
        <v>408</v>
      </c>
      <c r="D9" s="492"/>
      <c r="E9" s="494"/>
      <c r="F9" s="311">
        <v>1985</v>
      </c>
      <c r="G9" s="311">
        <v>1</v>
      </c>
      <c r="H9" s="488" t="s">
        <v>31</v>
      </c>
      <c r="I9" s="488" t="s">
        <v>31</v>
      </c>
      <c r="J9" s="493"/>
      <c r="K9" s="464">
        <v>24</v>
      </c>
      <c r="L9" s="513"/>
      <c r="M9" s="303"/>
    </row>
    <row r="10" spans="1:13" ht="20.100000000000001" customHeight="1" x14ac:dyDescent="0.2">
      <c r="A10" s="782"/>
      <c r="B10" s="510">
        <v>5</v>
      </c>
      <c r="C10" s="537" t="s">
        <v>409</v>
      </c>
      <c r="D10" s="115"/>
      <c r="E10" s="484"/>
      <c r="F10" s="485" t="s">
        <v>410</v>
      </c>
      <c r="G10" s="486"/>
      <c r="H10" s="495"/>
      <c r="I10" s="486" t="s">
        <v>37</v>
      </c>
      <c r="J10" s="98">
        <v>83.7</v>
      </c>
      <c r="K10" s="96">
        <v>24</v>
      </c>
      <c r="L10" s="513"/>
      <c r="M10" s="303"/>
    </row>
    <row r="11" spans="1:13" ht="20.100000000000001" customHeight="1" thickBot="1" x14ac:dyDescent="0.25">
      <c r="A11" s="783"/>
      <c r="B11" s="525">
        <v>6</v>
      </c>
      <c r="C11" s="502" t="s">
        <v>411</v>
      </c>
      <c r="D11" s="503"/>
      <c r="E11" s="504"/>
      <c r="F11" s="505" t="s">
        <v>412</v>
      </c>
      <c r="G11" s="506" t="s">
        <v>12</v>
      </c>
      <c r="H11" s="507"/>
      <c r="I11" s="520" t="s">
        <v>413</v>
      </c>
      <c r="J11" s="508">
        <v>98.2</v>
      </c>
      <c r="K11" s="509">
        <v>32</v>
      </c>
      <c r="L11" s="521"/>
      <c r="M11" s="305"/>
    </row>
    <row r="12" spans="1:13" ht="20.100000000000001" customHeight="1" x14ac:dyDescent="0.2">
      <c r="A12" s="793" t="s">
        <v>419</v>
      </c>
      <c r="B12" s="523">
        <v>1</v>
      </c>
      <c r="C12" s="330" t="s">
        <v>414</v>
      </c>
      <c r="D12" s="497"/>
      <c r="E12" s="498"/>
      <c r="F12" s="333" t="s">
        <v>415</v>
      </c>
      <c r="G12" s="333" t="s">
        <v>11</v>
      </c>
      <c r="H12" s="499" t="s">
        <v>404</v>
      </c>
      <c r="I12" s="500" t="s">
        <v>61</v>
      </c>
      <c r="J12" s="448">
        <v>79.400000000000006</v>
      </c>
      <c r="K12" s="501">
        <v>32</v>
      </c>
      <c r="L12" s="519"/>
      <c r="M12" s="304"/>
    </row>
    <row r="13" spans="1:13" ht="20.100000000000001" customHeight="1" x14ac:dyDescent="0.2">
      <c r="A13" s="782"/>
      <c r="B13" s="524">
        <v>2</v>
      </c>
      <c r="C13" s="13" t="s">
        <v>416</v>
      </c>
      <c r="D13" s="492"/>
      <c r="E13" s="494"/>
      <c r="F13" s="311">
        <v>1976</v>
      </c>
      <c r="G13" s="311" t="s">
        <v>10</v>
      </c>
      <c r="H13" s="362" t="s">
        <v>406</v>
      </c>
      <c r="I13" s="486" t="s">
        <v>61</v>
      </c>
      <c r="J13" s="98">
        <v>78.900000000000006</v>
      </c>
      <c r="K13" s="96">
        <v>24</v>
      </c>
      <c r="L13" s="513"/>
      <c r="M13" s="303"/>
    </row>
    <row r="14" spans="1:13" ht="20.100000000000001" customHeight="1" x14ac:dyDescent="0.2">
      <c r="A14" s="782"/>
      <c r="B14" s="510">
        <v>3</v>
      </c>
      <c r="C14" s="13" t="s">
        <v>417</v>
      </c>
      <c r="D14" s="492"/>
      <c r="E14" s="494"/>
      <c r="F14" s="311">
        <v>1969</v>
      </c>
      <c r="G14" s="311"/>
      <c r="H14" s="362"/>
      <c r="I14" s="486" t="s">
        <v>37</v>
      </c>
      <c r="J14" s="98">
        <v>94</v>
      </c>
      <c r="K14" s="96">
        <v>24</v>
      </c>
      <c r="L14" s="513"/>
      <c r="M14" s="303"/>
    </row>
    <row r="15" spans="1:13" ht="20.100000000000001" customHeight="1" x14ac:dyDescent="0.2">
      <c r="A15" s="782"/>
      <c r="B15" s="510">
        <v>4</v>
      </c>
      <c r="C15" s="13"/>
      <c r="D15" s="492"/>
      <c r="E15" s="494"/>
      <c r="F15" s="311"/>
      <c r="G15" s="311"/>
      <c r="H15" s="488"/>
      <c r="I15" s="488"/>
      <c r="J15" s="493"/>
      <c r="K15" s="464"/>
      <c r="L15" s="513"/>
      <c r="M15" s="303"/>
    </row>
    <row r="16" spans="1:13" s="288" customFormat="1" ht="20.100000000000001" customHeight="1" x14ac:dyDescent="0.2">
      <c r="A16" s="782"/>
      <c r="B16" s="510">
        <v>5</v>
      </c>
      <c r="C16" s="92"/>
      <c r="D16" s="115"/>
      <c r="E16" s="484"/>
      <c r="F16" s="485"/>
      <c r="G16" s="486"/>
      <c r="H16" s="495"/>
      <c r="I16" s="486"/>
      <c r="J16" s="98"/>
      <c r="K16" s="96"/>
      <c r="L16" s="513"/>
      <c r="M16" s="303"/>
    </row>
    <row r="17" spans="1:13" s="288" customFormat="1" ht="20.100000000000001" customHeight="1" thickBot="1" x14ac:dyDescent="0.25">
      <c r="A17" s="783"/>
      <c r="B17" s="525">
        <v>6</v>
      </c>
      <c r="C17" s="502"/>
      <c r="D17" s="503"/>
      <c r="E17" s="504"/>
      <c r="F17" s="505"/>
      <c r="G17" s="506"/>
      <c r="H17" s="507"/>
      <c r="I17" s="520"/>
      <c r="J17" s="508"/>
      <c r="K17" s="509"/>
      <c r="L17" s="521"/>
      <c r="M17" s="305"/>
    </row>
    <row r="18" spans="1:13" s="288" customFormat="1" ht="20.100000000000001" customHeight="1" x14ac:dyDescent="0.2">
      <c r="A18" s="782" t="s">
        <v>420</v>
      </c>
      <c r="B18" s="524">
        <v>1</v>
      </c>
      <c r="C18" s="531" t="s">
        <v>162</v>
      </c>
      <c r="D18" s="532"/>
      <c r="E18" s="533"/>
      <c r="F18" s="465">
        <v>1987</v>
      </c>
      <c r="G18" s="534" t="s">
        <v>12</v>
      </c>
      <c r="H18" s="182" t="s">
        <v>163</v>
      </c>
      <c r="I18" s="535" t="s">
        <v>160</v>
      </c>
      <c r="J18" s="536" t="s">
        <v>75</v>
      </c>
      <c r="K18" s="517">
        <v>32</v>
      </c>
      <c r="L18" s="518"/>
      <c r="M18" s="496"/>
    </row>
    <row r="19" spans="1:13" s="288" customFormat="1" ht="20.100000000000001" customHeight="1" x14ac:dyDescent="0.2">
      <c r="A19" s="782"/>
      <c r="B19" s="524">
        <v>2</v>
      </c>
      <c r="C19" s="526" t="s">
        <v>164</v>
      </c>
      <c r="D19" s="527"/>
      <c r="E19" s="528"/>
      <c r="F19" s="311">
        <v>1990</v>
      </c>
      <c r="G19" s="311" t="s">
        <v>12</v>
      </c>
      <c r="H19" s="488"/>
      <c r="I19" s="488" t="s">
        <v>86</v>
      </c>
      <c r="J19" s="493" t="s">
        <v>108</v>
      </c>
      <c r="K19" s="464">
        <v>32</v>
      </c>
      <c r="L19" s="513"/>
      <c r="M19" s="303"/>
    </row>
    <row r="20" spans="1:13" s="288" customFormat="1" ht="20.100000000000001" customHeight="1" x14ac:dyDescent="0.2">
      <c r="A20" s="782"/>
      <c r="B20" s="510">
        <v>3</v>
      </c>
      <c r="C20" s="526" t="s">
        <v>354</v>
      </c>
      <c r="D20" s="527"/>
      <c r="E20" s="528"/>
      <c r="F20" s="485">
        <v>1977</v>
      </c>
      <c r="G20" s="486" t="s">
        <v>12</v>
      </c>
      <c r="H20" s="495"/>
      <c r="I20" s="486" t="s">
        <v>43</v>
      </c>
      <c r="J20" s="98" t="s">
        <v>108</v>
      </c>
      <c r="K20" s="96">
        <v>32</v>
      </c>
      <c r="L20" s="513"/>
      <c r="M20" s="303"/>
    </row>
    <row r="21" spans="1:13" s="288" customFormat="1" ht="20.100000000000001" customHeight="1" x14ac:dyDescent="0.2">
      <c r="A21" s="782"/>
      <c r="B21" s="510">
        <v>4</v>
      </c>
      <c r="C21" s="526" t="s">
        <v>85</v>
      </c>
      <c r="D21" s="527"/>
      <c r="E21" s="528"/>
      <c r="F21" s="485">
        <v>1989</v>
      </c>
      <c r="G21" s="486" t="s">
        <v>12</v>
      </c>
      <c r="H21" s="490"/>
      <c r="I21" s="488" t="s">
        <v>149</v>
      </c>
      <c r="J21" s="98" t="s">
        <v>108</v>
      </c>
      <c r="K21" s="96">
        <v>32</v>
      </c>
      <c r="L21" s="513"/>
      <c r="M21" s="303"/>
    </row>
    <row r="22" spans="1:13" s="288" customFormat="1" ht="20.100000000000001" customHeight="1" x14ac:dyDescent="0.2">
      <c r="A22" s="782"/>
      <c r="B22" s="510">
        <v>5</v>
      </c>
      <c r="C22" s="526"/>
      <c r="D22" s="527"/>
      <c r="E22" s="528"/>
      <c r="F22" s="529"/>
      <c r="G22" s="516"/>
      <c r="H22" s="530"/>
      <c r="I22" s="516"/>
      <c r="J22" s="515"/>
      <c r="K22" s="517"/>
      <c r="L22" s="518"/>
      <c r="M22" s="496"/>
    </row>
    <row r="23" spans="1:13" s="288" customFormat="1" ht="20.100000000000001" customHeight="1" thickBot="1" x14ac:dyDescent="0.25">
      <c r="A23" s="783"/>
      <c r="B23" s="525">
        <v>6</v>
      </c>
      <c r="C23" s="526"/>
      <c r="D23" s="527"/>
      <c r="E23" s="528"/>
      <c r="F23" s="505"/>
      <c r="G23" s="506"/>
      <c r="H23" s="507"/>
      <c r="I23" s="520"/>
      <c r="J23" s="508"/>
      <c r="K23" s="509"/>
      <c r="L23" s="521"/>
      <c r="M23" s="305"/>
    </row>
    <row r="24" spans="1:13" ht="20.100000000000001" customHeight="1" x14ac:dyDescent="0.2">
      <c r="A24" s="793" t="s">
        <v>423</v>
      </c>
      <c r="B24" s="523">
        <v>1</v>
      </c>
      <c r="C24" s="330" t="s">
        <v>78</v>
      </c>
      <c r="D24" s="497"/>
      <c r="E24" s="498"/>
      <c r="F24" s="333">
        <v>1986</v>
      </c>
      <c r="G24" s="333" t="s">
        <v>12</v>
      </c>
      <c r="H24" s="499"/>
      <c r="I24" s="500" t="s">
        <v>43</v>
      </c>
      <c r="J24" s="448" t="s">
        <v>75</v>
      </c>
      <c r="K24" s="501">
        <v>32</v>
      </c>
      <c r="L24" s="519"/>
      <c r="M24" s="304"/>
    </row>
    <row r="25" spans="1:13" ht="20.100000000000001" customHeight="1" x14ac:dyDescent="0.2">
      <c r="A25" s="782"/>
      <c r="B25" s="524">
        <v>2</v>
      </c>
      <c r="C25" s="13" t="s">
        <v>125</v>
      </c>
      <c r="D25" s="492"/>
      <c r="E25" s="494"/>
      <c r="F25" s="311">
        <v>1999</v>
      </c>
      <c r="G25" s="311" t="s">
        <v>12</v>
      </c>
      <c r="H25" s="362" t="s">
        <v>30</v>
      </c>
      <c r="I25" s="486" t="s">
        <v>31</v>
      </c>
      <c r="J25" s="98" t="s">
        <v>75</v>
      </c>
      <c r="K25" s="96">
        <v>32</v>
      </c>
      <c r="L25" s="513"/>
      <c r="M25" s="303"/>
    </row>
    <row r="26" spans="1:13" ht="20.100000000000001" customHeight="1" x14ac:dyDescent="0.2">
      <c r="A26" s="782"/>
      <c r="B26" s="510">
        <v>3</v>
      </c>
      <c r="C26" s="13" t="s">
        <v>135</v>
      </c>
      <c r="D26" s="492"/>
      <c r="E26" s="494"/>
      <c r="F26" s="311">
        <v>1987</v>
      </c>
      <c r="G26" s="311" t="s">
        <v>12</v>
      </c>
      <c r="H26" s="362"/>
      <c r="I26" s="486" t="s">
        <v>53</v>
      </c>
      <c r="J26" s="98" t="s">
        <v>75</v>
      </c>
      <c r="K26" s="96">
        <v>32</v>
      </c>
      <c r="L26" s="513"/>
      <c r="M26" s="303"/>
    </row>
    <row r="27" spans="1:13" s="288" customFormat="1" ht="20.100000000000001" customHeight="1" x14ac:dyDescent="0.2">
      <c r="A27" s="782"/>
      <c r="B27" s="510">
        <v>4</v>
      </c>
      <c r="C27" s="13" t="s">
        <v>124</v>
      </c>
      <c r="D27" s="492"/>
      <c r="E27" s="494"/>
      <c r="F27" s="311">
        <v>2000</v>
      </c>
      <c r="G27" s="311" t="s">
        <v>12</v>
      </c>
      <c r="H27" s="488" t="s">
        <v>30</v>
      </c>
      <c r="I27" s="488" t="s">
        <v>31</v>
      </c>
      <c r="J27" s="493" t="s">
        <v>75</v>
      </c>
      <c r="K27" s="464">
        <v>32</v>
      </c>
      <c r="L27" s="513"/>
      <c r="M27" s="303"/>
    </row>
    <row r="28" spans="1:13" ht="20.100000000000001" customHeight="1" x14ac:dyDescent="0.2">
      <c r="A28" s="782"/>
      <c r="B28" s="510">
        <v>5</v>
      </c>
      <c r="C28" s="92" t="s">
        <v>203</v>
      </c>
      <c r="D28" s="115"/>
      <c r="E28" s="484"/>
      <c r="F28" s="485">
        <v>1988</v>
      </c>
      <c r="G28" s="486" t="s">
        <v>12</v>
      </c>
      <c r="H28" s="495"/>
      <c r="I28" s="486" t="s">
        <v>37</v>
      </c>
      <c r="J28" s="98" t="s">
        <v>75</v>
      </c>
      <c r="K28" s="96">
        <v>32</v>
      </c>
      <c r="L28" s="513"/>
      <c r="M28" s="303"/>
    </row>
    <row r="29" spans="1:13" ht="20.100000000000001" customHeight="1" thickBot="1" x14ac:dyDescent="0.25">
      <c r="A29" s="783"/>
      <c r="B29" s="525">
        <v>6</v>
      </c>
      <c r="C29" s="502" t="s">
        <v>71</v>
      </c>
      <c r="D29" s="503"/>
      <c r="E29" s="504"/>
      <c r="F29" s="505">
        <v>2003</v>
      </c>
      <c r="G29" s="506">
        <v>1</v>
      </c>
      <c r="H29" s="507" t="s">
        <v>72</v>
      </c>
      <c r="I29" s="520" t="s">
        <v>37</v>
      </c>
      <c r="J29" s="508" t="s">
        <v>75</v>
      </c>
      <c r="K29" s="509">
        <v>32</v>
      </c>
      <c r="L29" s="521"/>
      <c r="M29" s="305"/>
    </row>
    <row r="30" spans="1:13" ht="20.100000000000001" customHeight="1" x14ac:dyDescent="0.2">
      <c r="A30" s="793" t="s">
        <v>424</v>
      </c>
      <c r="B30" s="523">
        <v>1</v>
      </c>
      <c r="C30" s="330" t="s">
        <v>326</v>
      </c>
      <c r="D30" s="497"/>
      <c r="E30" s="498"/>
      <c r="F30" s="333">
        <v>1987</v>
      </c>
      <c r="G30" s="333" t="s">
        <v>12</v>
      </c>
      <c r="H30" s="499"/>
      <c r="I30" s="500" t="s">
        <v>27</v>
      </c>
      <c r="J30" s="448" t="s">
        <v>75</v>
      </c>
      <c r="K30" s="501">
        <v>32</v>
      </c>
      <c r="L30" s="519"/>
      <c r="M30" s="304"/>
    </row>
    <row r="31" spans="1:13" ht="20.100000000000001" customHeight="1" x14ac:dyDescent="0.2">
      <c r="A31" s="782"/>
      <c r="B31" s="524">
        <v>2</v>
      </c>
      <c r="C31" s="13" t="s">
        <v>165</v>
      </c>
      <c r="D31" s="492"/>
      <c r="E31" s="494"/>
      <c r="F31" s="311">
        <v>1987</v>
      </c>
      <c r="G31" s="311" t="s">
        <v>12</v>
      </c>
      <c r="H31" s="362"/>
      <c r="I31" s="486" t="s">
        <v>86</v>
      </c>
      <c r="J31" s="98" t="s">
        <v>75</v>
      </c>
      <c r="K31" s="96">
        <v>32</v>
      </c>
      <c r="L31" s="513"/>
      <c r="M31" s="303"/>
    </row>
    <row r="32" spans="1:13" ht="20.100000000000001" customHeight="1" x14ac:dyDescent="0.2">
      <c r="A32" s="782"/>
      <c r="B32" s="510">
        <v>3</v>
      </c>
      <c r="C32" s="13" t="s">
        <v>171</v>
      </c>
      <c r="D32" s="492"/>
      <c r="E32" s="494"/>
      <c r="F32" s="311">
        <v>2004</v>
      </c>
      <c r="G32" s="311" t="s">
        <v>12</v>
      </c>
      <c r="H32" s="362"/>
      <c r="I32" s="486" t="s">
        <v>56</v>
      </c>
      <c r="J32" s="98" t="s">
        <v>75</v>
      </c>
      <c r="K32" s="96">
        <v>32</v>
      </c>
      <c r="L32" s="513"/>
      <c r="M32" s="303"/>
    </row>
    <row r="33" spans="1:13" ht="20.100000000000001" customHeight="1" x14ac:dyDescent="0.2">
      <c r="A33" s="782"/>
      <c r="B33" s="510">
        <v>4</v>
      </c>
      <c r="C33" s="13" t="s">
        <v>79</v>
      </c>
      <c r="D33" s="492"/>
      <c r="E33" s="494"/>
      <c r="F33" s="311">
        <v>1988</v>
      </c>
      <c r="G33" s="311" t="s">
        <v>12</v>
      </c>
      <c r="H33" s="488"/>
      <c r="I33" s="488" t="s">
        <v>34</v>
      </c>
      <c r="J33" s="493" t="s">
        <v>75</v>
      </c>
      <c r="K33" s="464">
        <v>32</v>
      </c>
      <c r="L33" s="513"/>
      <c r="M33" s="303"/>
    </row>
    <row r="34" spans="1:13" ht="20.100000000000001" customHeight="1" x14ac:dyDescent="0.2">
      <c r="A34" s="782"/>
      <c r="B34" s="510">
        <v>5</v>
      </c>
      <c r="C34" s="92" t="s">
        <v>138</v>
      </c>
      <c r="D34" s="115"/>
      <c r="E34" s="484"/>
      <c r="F34" s="485">
        <v>1990</v>
      </c>
      <c r="G34" s="486" t="s">
        <v>12</v>
      </c>
      <c r="H34" s="495"/>
      <c r="I34" s="486" t="s">
        <v>63</v>
      </c>
      <c r="J34" s="98" t="s">
        <v>75</v>
      </c>
      <c r="K34" s="96">
        <v>32</v>
      </c>
      <c r="L34" s="513"/>
      <c r="M34" s="303"/>
    </row>
    <row r="35" spans="1:13" ht="20.100000000000001" customHeight="1" thickBot="1" x14ac:dyDescent="0.25">
      <c r="A35" s="783"/>
      <c r="B35" s="525">
        <v>6</v>
      </c>
      <c r="C35" s="502" t="s">
        <v>207</v>
      </c>
      <c r="D35" s="503"/>
      <c r="E35" s="504"/>
      <c r="F35" s="505">
        <v>1983</v>
      </c>
      <c r="G35" s="506" t="s">
        <v>11</v>
      </c>
      <c r="H35" s="507"/>
      <c r="I35" s="520" t="s">
        <v>61</v>
      </c>
      <c r="J35" s="508" t="s">
        <v>75</v>
      </c>
      <c r="K35" s="509">
        <v>32</v>
      </c>
      <c r="L35" s="521"/>
      <c r="M35" s="305"/>
    </row>
    <row r="36" spans="1:13" ht="20.100000000000001" customHeight="1" x14ac:dyDescent="0.2">
      <c r="A36" s="793" t="s">
        <v>425</v>
      </c>
      <c r="B36" s="523">
        <v>1</v>
      </c>
      <c r="C36" s="330" t="s">
        <v>81</v>
      </c>
      <c r="D36" s="497"/>
      <c r="E36" s="498"/>
      <c r="F36" s="333">
        <v>1978</v>
      </c>
      <c r="G36" s="333" t="s">
        <v>82</v>
      </c>
      <c r="H36" s="499" t="s">
        <v>36</v>
      </c>
      <c r="I36" s="500" t="s">
        <v>37</v>
      </c>
      <c r="J36" s="448" t="s">
        <v>134</v>
      </c>
      <c r="K36" s="501">
        <v>32</v>
      </c>
      <c r="L36" s="519"/>
      <c r="M36" s="304"/>
    </row>
    <row r="37" spans="1:13" ht="20.100000000000001" customHeight="1" x14ac:dyDescent="0.2">
      <c r="A37" s="782"/>
      <c r="B37" s="524">
        <v>2</v>
      </c>
      <c r="C37" s="13" t="s">
        <v>76</v>
      </c>
      <c r="D37" s="492"/>
      <c r="E37" s="494"/>
      <c r="F37" s="311">
        <v>1987</v>
      </c>
      <c r="G37" s="311" t="s">
        <v>11</v>
      </c>
      <c r="H37" s="362"/>
      <c r="I37" s="486" t="s">
        <v>61</v>
      </c>
      <c r="J37" s="98" t="s">
        <v>134</v>
      </c>
      <c r="K37" s="96">
        <v>32</v>
      </c>
      <c r="L37" s="513"/>
      <c r="M37" s="303"/>
    </row>
    <row r="38" spans="1:13" s="288" customFormat="1" ht="20.100000000000001" customHeight="1" x14ac:dyDescent="0.2">
      <c r="A38" s="782"/>
      <c r="B38" s="510">
        <v>3</v>
      </c>
      <c r="C38" s="13" t="s">
        <v>136</v>
      </c>
      <c r="D38" s="492"/>
      <c r="E38" s="494"/>
      <c r="F38" s="311">
        <v>1978</v>
      </c>
      <c r="G38" s="311" t="s">
        <v>11</v>
      </c>
      <c r="H38" s="362"/>
      <c r="I38" s="486" t="s">
        <v>53</v>
      </c>
      <c r="J38" s="98" t="s">
        <v>134</v>
      </c>
      <c r="K38" s="96">
        <v>32</v>
      </c>
      <c r="L38" s="513"/>
      <c r="M38" s="303"/>
    </row>
    <row r="39" spans="1:13" ht="20.100000000000001" customHeight="1" x14ac:dyDescent="0.2">
      <c r="A39" s="782"/>
      <c r="B39" s="510">
        <v>4</v>
      </c>
      <c r="C39" s="13" t="s">
        <v>221</v>
      </c>
      <c r="D39" s="492"/>
      <c r="E39" s="494"/>
      <c r="F39" s="311">
        <v>1991</v>
      </c>
      <c r="G39" s="311" t="s">
        <v>12</v>
      </c>
      <c r="H39" s="488"/>
      <c r="I39" s="488" t="s">
        <v>220</v>
      </c>
      <c r="J39" s="493" t="s">
        <v>134</v>
      </c>
      <c r="K39" s="464">
        <v>32</v>
      </c>
      <c r="L39" s="513"/>
      <c r="M39" s="303"/>
    </row>
    <row r="40" spans="1:13" ht="20.100000000000001" customHeight="1" x14ac:dyDescent="0.2">
      <c r="A40" s="782"/>
      <c r="B40" s="510">
        <v>5</v>
      </c>
      <c r="C40" s="92" t="s">
        <v>222</v>
      </c>
      <c r="D40" s="115"/>
      <c r="E40" s="484"/>
      <c r="F40" s="485">
        <v>1998</v>
      </c>
      <c r="G40" s="486" t="s">
        <v>12</v>
      </c>
      <c r="H40" s="495"/>
      <c r="I40" s="486" t="s">
        <v>220</v>
      </c>
      <c r="J40" s="98" t="s">
        <v>134</v>
      </c>
      <c r="K40" s="96">
        <v>32</v>
      </c>
      <c r="L40" s="513"/>
      <c r="M40" s="303"/>
    </row>
    <row r="41" spans="1:13" ht="20.100000000000001" customHeight="1" thickBot="1" x14ac:dyDescent="0.25">
      <c r="A41" s="783"/>
      <c r="B41" s="525">
        <v>6</v>
      </c>
      <c r="C41" s="502" t="s">
        <v>118</v>
      </c>
      <c r="D41" s="503"/>
      <c r="E41" s="504"/>
      <c r="F41" s="505">
        <v>1997</v>
      </c>
      <c r="G41" s="506" t="s">
        <v>12</v>
      </c>
      <c r="H41" s="507"/>
      <c r="I41" s="520" t="s">
        <v>31</v>
      </c>
      <c r="J41" s="508" t="s">
        <v>134</v>
      </c>
      <c r="K41" s="509">
        <v>32</v>
      </c>
      <c r="L41" s="521"/>
      <c r="M41" s="305"/>
    </row>
    <row r="42" spans="1:13" ht="20.100000000000001" customHeight="1" x14ac:dyDescent="0.2">
      <c r="A42" s="793" t="s">
        <v>426</v>
      </c>
      <c r="B42" s="523">
        <v>1</v>
      </c>
      <c r="C42" s="330" t="s">
        <v>336</v>
      </c>
      <c r="D42" s="497"/>
      <c r="E42" s="498"/>
      <c r="F42" s="333">
        <v>2000</v>
      </c>
      <c r="G42" s="333" t="s">
        <v>11</v>
      </c>
      <c r="H42" s="499"/>
      <c r="I42" s="500" t="s">
        <v>41</v>
      </c>
      <c r="J42" s="448" t="s">
        <v>108</v>
      </c>
      <c r="K42" s="501">
        <v>32</v>
      </c>
      <c r="L42" s="519"/>
      <c r="M42" s="304"/>
    </row>
    <row r="43" spans="1:13" ht="20.100000000000001" customHeight="1" x14ac:dyDescent="0.2">
      <c r="A43" s="782"/>
      <c r="B43" s="524">
        <v>2</v>
      </c>
      <c r="C43" s="13" t="s">
        <v>204</v>
      </c>
      <c r="D43" s="492"/>
      <c r="E43" s="494"/>
      <c r="F43" s="311">
        <v>2003</v>
      </c>
      <c r="G43" s="311" t="s">
        <v>12</v>
      </c>
      <c r="H43" s="362"/>
      <c r="I43" s="486" t="s">
        <v>37</v>
      </c>
      <c r="J43" s="98" t="s">
        <v>108</v>
      </c>
      <c r="K43" s="96">
        <v>32</v>
      </c>
      <c r="L43" s="513"/>
      <c r="M43" s="303"/>
    </row>
    <row r="44" spans="1:13" ht="20.100000000000001" customHeight="1" x14ac:dyDescent="0.2">
      <c r="A44" s="782"/>
      <c r="B44" s="510">
        <v>3</v>
      </c>
      <c r="C44" s="13" t="s">
        <v>343</v>
      </c>
      <c r="D44" s="492"/>
      <c r="E44" s="494"/>
      <c r="F44" s="311">
        <v>1975</v>
      </c>
      <c r="G44" s="311" t="s">
        <v>12</v>
      </c>
      <c r="H44" s="362"/>
      <c r="I44" s="486" t="s">
        <v>37</v>
      </c>
      <c r="J44" s="98" t="s">
        <v>108</v>
      </c>
      <c r="K44" s="96">
        <v>32</v>
      </c>
      <c r="L44" s="513"/>
      <c r="M44" s="303"/>
    </row>
    <row r="45" spans="1:13" ht="20.100000000000001" customHeight="1" x14ac:dyDescent="0.2">
      <c r="A45" s="782"/>
      <c r="B45" s="510">
        <v>4</v>
      </c>
      <c r="C45" s="13" t="s">
        <v>324</v>
      </c>
      <c r="D45" s="492"/>
      <c r="E45" s="494"/>
      <c r="F45" s="311">
        <v>1992</v>
      </c>
      <c r="G45" s="311" t="s">
        <v>11</v>
      </c>
      <c r="H45" s="488"/>
      <c r="I45" s="488" t="s">
        <v>27</v>
      </c>
      <c r="J45" s="493" t="s">
        <v>108</v>
      </c>
      <c r="K45" s="464">
        <v>32</v>
      </c>
      <c r="L45" s="513"/>
      <c r="M45" s="303"/>
    </row>
    <row r="46" spans="1:13" ht="20.100000000000001" customHeight="1" x14ac:dyDescent="0.2">
      <c r="A46" s="782"/>
      <c r="B46" s="510">
        <v>5</v>
      </c>
      <c r="C46" s="92" t="s">
        <v>329</v>
      </c>
      <c r="D46" s="115"/>
      <c r="E46" s="484"/>
      <c r="F46" s="485" t="s">
        <v>330</v>
      </c>
      <c r="G46" s="486" t="s">
        <v>11</v>
      </c>
      <c r="H46" s="495"/>
      <c r="I46" s="486" t="s">
        <v>331</v>
      </c>
      <c r="J46" s="98" t="s">
        <v>108</v>
      </c>
      <c r="K46" s="96">
        <v>32</v>
      </c>
      <c r="L46" s="513"/>
      <c r="M46" s="303"/>
    </row>
    <row r="47" spans="1:13" ht="20.100000000000001" customHeight="1" thickBot="1" x14ac:dyDescent="0.25">
      <c r="A47" s="783"/>
      <c r="B47" s="525">
        <v>6</v>
      </c>
      <c r="C47" s="502" t="s">
        <v>166</v>
      </c>
      <c r="D47" s="503"/>
      <c r="E47" s="504"/>
      <c r="F47" s="505">
        <v>1985</v>
      </c>
      <c r="G47" s="506" t="s">
        <v>12</v>
      </c>
      <c r="H47" s="507"/>
      <c r="I47" s="520" t="s">
        <v>168</v>
      </c>
      <c r="J47" s="508" t="s">
        <v>108</v>
      </c>
      <c r="K47" s="509">
        <v>32</v>
      </c>
      <c r="L47" s="521"/>
      <c r="M47" s="305"/>
    </row>
    <row r="48" spans="1:13" ht="20.100000000000001" customHeight="1" x14ac:dyDescent="0.2">
      <c r="A48" s="766" t="s">
        <v>421</v>
      </c>
      <c r="B48" s="717" t="s">
        <v>349</v>
      </c>
      <c r="C48" s="719" t="s">
        <v>17</v>
      </c>
      <c r="D48" s="720"/>
      <c r="E48" s="721"/>
      <c r="F48" s="790" t="s">
        <v>18</v>
      </c>
      <c r="G48" s="791" t="s">
        <v>348</v>
      </c>
      <c r="H48" s="791" t="s">
        <v>234</v>
      </c>
      <c r="I48" s="791" t="s">
        <v>347</v>
      </c>
      <c r="J48" s="512" t="s">
        <v>346</v>
      </c>
      <c r="K48" s="792" t="s">
        <v>422</v>
      </c>
      <c r="L48" s="786" t="s">
        <v>246</v>
      </c>
      <c r="M48" s="787"/>
    </row>
    <row r="49" spans="1:13" ht="20.100000000000001" customHeight="1" thickBot="1" x14ac:dyDescent="0.25">
      <c r="A49" s="794"/>
      <c r="B49" s="718"/>
      <c r="C49" s="722"/>
      <c r="D49" s="723"/>
      <c r="E49" s="724"/>
      <c r="F49" s="726"/>
      <c r="G49" s="723"/>
      <c r="H49" s="723"/>
      <c r="I49" s="723"/>
      <c r="J49" s="308"/>
      <c r="K49" s="728"/>
      <c r="L49" s="788"/>
      <c r="M49" s="789"/>
    </row>
    <row r="50" spans="1:13" ht="20.100000000000001" customHeight="1" x14ac:dyDescent="0.2">
      <c r="A50" s="793">
        <v>8</v>
      </c>
      <c r="B50" s="523">
        <v>1</v>
      </c>
      <c r="C50" s="330" t="s">
        <v>194</v>
      </c>
      <c r="D50" s="344"/>
      <c r="E50" s="476"/>
      <c r="F50" s="473">
        <v>2007</v>
      </c>
      <c r="G50" s="514">
        <v>1</v>
      </c>
      <c r="H50" s="397" t="s">
        <v>36</v>
      </c>
      <c r="I50" s="347" t="s">
        <v>37</v>
      </c>
      <c r="J50" s="348" t="s">
        <v>111</v>
      </c>
      <c r="K50" s="501">
        <v>24</v>
      </c>
      <c r="L50" s="784"/>
      <c r="M50" s="785"/>
    </row>
    <row r="51" spans="1:13" ht="20.100000000000001" customHeight="1" x14ac:dyDescent="0.2">
      <c r="A51" s="782"/>
      <c r="B51" s="524">
        <v>2</v>
      </c>
      <c r="C51" s="13" t="s">
        <v>146</v>
      </c>
      <c r="D51" s="317"/>
      <c r="E51" s="318"/>
      <c r="F51" s="50">
        <v>2004</v>
      </c>
      <c r="G51" s="69">
        <v>1</v>
      </c>
      <c r="H51" s="362" t="s">
        <v>147</v>
      </c>
      <c r="I51" s="324" t="s">
        <v>69</v>
      </c>
      <c r="J51" s="58" t="s">
        <v>28</v>
      </c>
      <c r="K51" s="96">
        <v>24</v>
      </c>
      <c r="L51" s="778"/>
      <c r="M51" s="779"/>
    </row>
    <row r="52" spans="1:13" ht="20.100000000000001" customHeight="1" x14ac:dyDescent="0.2">
      <c r="A52" s="782"/>
      <c r="B52" s="510">
        <v>3</v>
      </c>
      <c r="C52" s="92" t="s">
        <v>409</v>
      </c>
      <c r="D52" s="115"/>
      <c r="E52" s="484"/>
      <c r="F52" s="485" t="s">
        <v>410</v>
      </c>
      <c r="G52" s="486"/>
      <c r="H52" s="495"/>
      <c r="I52" s="486" t="s">
        <v>37</v>
      </c>
      <c r="J52" s="98">
        <v>83.7</v>
      </c>
      <c r="K52" s="96">
        <v>24</v>
      </c>
      <c r="L52" s="778" t="s">
        <v>427</v>
      </c>
      <c r="M52" s="779"/>
    </row>
    <row r="53" spans="1:13" ht="20.100000000000001" customHeight="1" x14ac:dyDescent="0.2">
      <c r="A53" s="782"/>
      <c r="B53" s="510">
        <v>4</v>
      </c>
      <c r="C53" s="28"/>
      <c r="D53" s="29"/>
      <c r="E53" s="56"/>
      <c r="F53" s="50"/>
      <c r="G53" s="50"/>
      <c r="H53" s="50"/>
      <c r="I53" s="25"/>
      <c r="J53" s="367"/>
      <c r="K53" s="296"/>
      <c r="L53" s="778"/>
      <c r="M53" s="779"/>
    </row>
    <row r="54" spans="1:13" ht="20.100000000000001" customHeight="1" x14ac:dyDescent="0.2">
      <c r="A54" s="782"/>
      <c r="B54" s="510">
        <v>5</v>
      </c>
      <c r="C54" s="28"/>
      <c r="D54" s="319"/>
      <c r="E54" s="319"/>
      <c r="F54" s="50"/>
      <c r="G54" s="69"/>
      <c r="H54" s="66"/>
      <c r="I54" s="270"/>
      <c r="J54" s="83"/>
      <c r="K54" s="464"/>
      <c r="L54" s="778"/>
      <c r="M54" s="779"/>
    </row>
    <row r="55" spans="1:13" ht="20.100000000000001" customHeight="1" thickBot="1" x14ac:dyDescent="0.25">
      <c r="A55" s="783"/>
      <c r="B55" s="525">
        <v>6</v>
      </c>
      <c r="C55" s="338"/>
      <c r="D55" s="339"/>
      <c r="E55" s="339"/>
      <c r="F55" s="340"/>
      <c r="G55" s="340"/>
      <c r="H55" s="341"/>
      <c r="I55" s="342"/>
      <c r="J55" s="298"/>
      <c r="K55" s="306"/>
      <c r="L55" s="780"/>
      <c r="M55" s="781"/>
    </row>
    <row r="56" spans="1:13" ht="20.100000000000001" customHeight="1" x14ac:dyDescent="0.2">
      <c r="A56" s="793">
        <v>9</v>
      </c>
      <c r="B56" s="523">
        <v>1</v>
      </c>
      <c r="C56" s="330" t="s">
        <v>93</v>
      </c>
      <c r="D56" s="344"/>
      <c r="E56" s="476"/>
      <c r="F56" s="473">
        <v>2003</v>
      </c>
      <c r="G56" s="514" t="s">
        <v>12</v>
      </c>
      <c r="H56" s="397" t="s">
        <v>72</v>
      </c>
      <c r="I56" s="347" t="s">
        <v>37</v>
      </c>
      <c r="J56" s="348" t="s">
        <v>111</v>
      </c>
      <c r="K56" s="501">
        <v>24</v>
      </c>
      <c r="L56" s="784"/>
      <c r="M56" s="785"/>
    </row>
    <row r="57" spans="1:13" ht="20.100000000000001" customHeight="1" x14ac:dyDescent="0.2">
      <c r="A57" s="782"/>
      <c r="B57" s="524">
        <v>2</v>
      </c>
      <c r="C57" s="13" t="s">
        <v>169</v>
      </c>
      <c r="D57" s="317"/>
      <c r="E57" s="318"/>
      <c r="F57" s="50">
        <v>2001</v>
      </c>
      <c r="G57" s="69" t="s">
        <v>12</v>
      </c>
      <c r="H57" s="362"/>
      <c r="I57" s="324" t="s">
        <v>56</v>
      </c>
      <c r="J57" s="58" t="s">
        <v>111</v>
      </c>
      <c r="K57" s="96">
        <v>24</v>
      </c>
      <c r="L57" s="778"/>
      <c r="M57" s="779"/>
    </row>
    <row r="58" spans="1:13" ht="20.100000000000001" customHeight="1" x14ac:dyDescent="0.2">
      <c r="A58" s="782"/>
      <c r="B58" s="510">
        <v>3</v>
      </c>
      <c r="C58" s="13" t="s">
        <v>145</v>
      </c>
      <c r="D58" s="14"/>
      <c r="E58" s="314"/>
      <c r="F58" s="50">
        <v>1997</v>
      </c>
      <c r="G58" s="50" t="s">
        <v>11</v>
      </c>
      <c r="H58" s="50" t="s">
        <v>147</v>
      </c>
      <c r="I58" s="371" t="s">
        <v>69</v>
      </c>
      <c r="J58" s="367" t="s">
        <v>111</v>
      </c>
      <c r="K58" s="464">
        <v>24</v>
      </c>
      <c r="L58" s="778"/>
      <c r="M58" s="779"/>
    </row>
    <row r="59" spans="1:13" ht="20.100000000000001" customHeight="1" x14ac:dyDescent="0.2">
      <c r="A59" s="782"/>
      <c r="B59" s="510">
        <v>4</v>
      </c>
      <c r="C59" s="28" t="s">
        <v>190</v>
      </c>
      <c r="D59" s="29"/>
      <c r="E59" s="56"/>
      <c r="F59" s="50">
        <v>2003</v>
      </c>
      <c r="G59" s="50" t="s">
        <v>12</v>
      </c>
      <c r="H59" s="50"/>
      <c r="I59" s="25" t="s">
        <v>192</v>
      </c>
      <c r="J59" s="367" t="s">
        <v>111</v>
      </c>
      <c r="K59" s="296">
        <v>24</v>
      </c>
      <c r="L59" s="778"/>
      <c r="M59" s="779"/>
    </row>
    <row r="60" spans="1:13" ht="20.100000000000001" customHeight="1" x14ac:dyDescent="0.2">
      <c r="A60" s="782"/>
      <c r="B60" s="510">
        <v>5</v>
      </c>
      <c r="C60" s="28" t="s">
        <v>98</v>
      </c>
      <c r="D60" s="319"/>
      <c r="E60" s="319"/>
      <c r="F60" s="50">
        <v>2004</v>
      </c>
      <c r="G60" s="69" t="s">
        <v>12</v>
      </c>
      <c r="H60" s="66" t="s">
        <v>88</v>
      </c>
      <c r="I60" s="270" t="s">
        <v>77</v>
      </c>
      <c r="J60" s="83" t="s">
        <v>111</v>
      </c>
      <c r="K60" s="464">
        <v>24</v>
      </c>
      <c r="L60" s="778"/>
      <c r="M60" s="779"/>
    </row>
    <row r="61" spans="1:13" ht="20.100000000000001" customHeight="1" thickBot="1" x14ac:dyDescent="0.25">
      <c r="A61" s="783"/>
      <c r="B61" s="525">
        <v>6</v>
      </c>
      <c r="C61" s="338" t="s">
        <v>361</v>
      </c>
      <c r="D61" s="339"/>
      <c r="E61" s="339"/>
      <c r="F61" s="340">
        <v>2006</v>
      </c>
      <c r="G61" s="340" t="s">
        <v>12</v>
      </c>
      <c r="H61" s="341"/>
      <c r="I61" s="342" t="s">
        <v>43</v>
      </c>
      <c r="J61" s="298" t="s">
        <v>111</v>
      </c>
      <c r="K61" s="306">
        <v>24</v>
      </c>
      <c r="L61" s="780"/>
      <c r="M61" s="781"/>
    </row>
    <row r="62" spans="1:13" ht="20.100000000000001" customHeight="1" x14ac:dyDescent="0.2">
      <c r="A62" s="793">
        <v>10</v>
      </c>
      <c r="B62" s="523">
        <v>1</v>
      </c>
      <c r="C62" s="330" t="s">
        <v>217</v>
      </c>
      <c r="D62" s="344"/>
      <c r="E62" s="476"/>
      <c r="F62" s="473">
        <v>1990</v>
      </c>
      <c r="G62" s="514" t="s">
        <v>11</v>
      </c>
      <c r="H62" s="397"/>
      <c r="I62" s="347" t="s">
        <v>61</v>
      </c>
      <c r="J62" s="348" t="s">
        <v>28</v>
      </c>
      <c r="K62" s="501">
        <v>24</v>
      </c>
      <c r="L62" s="784"/>
      <c r="M62" s="785"/>
    </row>
    <row r="63" spans="1:13" ht="20.100000000000001" customHeight="1" x14ac:dyDescent="0.2">
      <c r="A63" s="782"/>
      <c r="B63" s="524">
        <v>2</v>
      </c>
      <c r="C63" s="13" t="s">
        <v>216</v>
      </c>
      <c r="D63" s="317"/>
      <c r="E63" s="318"/>
      <c r="F63" s="50">
        <v>1998</v>
      </c>
      <c r="G63" s="69" t="s">
        <v>12</v>
      </c>
      <c r="H63" s="362"/>
      <c r="I63" s="324" t="s">
        <v>61</v>
      </c>
      <c r="J63" s="58" t="s">
        <v>28</v>
      </c>
      <c r="K63" s="96">
        <v>24</v>
      </c>
      <c r="L63" s="778"/>
      <c r="M63" s="779"/>
    </row>
    <row r="64" spans="1:13" ht="20.100000000000001" customHeight="1" x14ac:dyDescent="0.2">
      <c r="A64" s="782"/>
      <c r="B64" s="510">
        <v>3</v>
      </c>
      <c r="C64" s="13" t="s">
        <v>179</v>
      </c>
      <c r="D64" s="14"/>
      <c r="E64" s="314"/>
      <c r="F64" s="50">
        <v>1997</v>
      </c>
      <c r="G64" s="50" t="s">
        <v>12</v>
      </c>
      <c r="H64" s="50"/>
      <c r="I64" s="371" t="s">
        <v>41</v>
      </c>
      <c r="J64" s="367" t="s">
        <v>28</v>
      </c>
      <c r="K64" s="464">
        <v>24</v>
      </c>
      <c r="L64" s="778"/>
      <c r="M64" s="779"/>
    </row>
    <row r="65" spans="1:13" ht="20.100000000000001" customHeight="1" x14ac:dyDescent="0.2">
      <c r="A65" s="782"/>
      <c r="B65" s="510">
        <v>4</v>
      </c>
      <c r="C65" s="28" t="s">
        <v>181</v>
      </c>
      <c r="D65" s="29"/>
      <c r="E65" s="56"/>
      <c r="F65" s="50">
        <v>1984</v>
      </c>
      <c r="G65" s="50" t="s">
        <v>12</v>
      </c>
      <c r="H65" s="50"/>
      <c r="I65" s="25" t="s">
        <v>41</v>
      </c>
      <c r="J65" s="367" t="s">
        <v>111</v>
      </c>
      <c r="K65" s="296">
        <v>24</v>
      </c>
      <c r="L65" s="778"/>
      <c r="M65" s="779"/>
    </row>
    <row r="66" spans="1:13" ht="20.100000000000001" customHeight="1" x14ac:dyDescent="0.2">
      <c r="A66" s="782"/>
      <c r="B66" s="510">
        <v>5</v>
      </c>
      <c r="C66" s="28" t="s">
        <v>195</v>
      </c>
      <c r="D66" s="319"/>
      <c r="E66" s="319"/>
      <c r="F66" s="50">
        <v>2004</v>
      </c>
      <c r="G66" s="69" t="s">
        <v>12</v>
      </c>
      <c r="H66" s="66" t="s">
        <v>36</v>
      </c>
      <c r="I66" s="270" t="s">
        <v>37</v>
      </c>
      <c r="J66" s="83" t="s">
        <v>28</v>
      </c>
      <c r="K66" s="464">
        <v>24</v>
      </c>
      <c r="L66" s="778"/>
      <c r="M66" s="779"/>
    </row>
    <row r="67" spans="1:13" ht="20.100000000000001" customHeight="1" thickBot="1" x14ac:dyDescent="0.25">
      <c r="A67" s="783"/>
      <c r="B67" s="525">
        <v>6</v>
      </c>
      <c r="C67" s="338" t="s">
        <v>341</v>
      </c>
      <c r="D67" s="339"/>
      <c r="E67" s="339"/>
      <c r="F67" s="340">
        <v>2003</v>
      </c>
      <c r="G67" s="340" t="s">
        <v>12</v>
      </c>
      <c r="H67" s="341"/>
      <c r="I67" s="342" t="s">
        <v>94</v>
      </c>
      <c r="J67" s="298" t="s">
        <v>28</v>
      </c>
      <c r="K67" s="306">
        <v>24</v>
      </c>
      <c r="L67" s="780"/>
      <c r="M67" s="781"/>
    </row>
    <row r="68" spans="1:13" ht="20.100000000000001" customHeight="1" x14ac:dyDescent="0.2">
      <c r="A68" s="793">
        <v>11</v>
      </c>
      <c r="B68" s="523">
        <v>1</v>
      </c>
      <c r="C68" s="330" t="s">
        <v>196</v>
      </c>
      <c r="D68" s="344"/>
      <c r="E68" s="476"/>
      <c r="F68" s="473">
        <v>2004</v>
      </c>
      <c r="G68" s="514">
        <v>1</v>
      </c>
      <c r="H68" s="397"/>
      <c r="I68" s="347" t="s">
        <v>37</v>
      </c>
      <c r="J68" s="348" t="s">
        <v>42</v>
      </c>
      <c r="K68" s="501">
        <v>24</v>
      </c>
      <c r="L68" s="784"/>
      <c r="M68" s="785"/>
    </row>
    <row r="69" spans="1:13" ht="20.100000000000001" customHeight="1" x14ac:dyDescent="0.2">
      <c r="A69" s="782"/>
      <c r="B69" s="524">
        <v>2</v>
      </c>
      <c r="C69" s="13" t="s">
        <v>92</v>
      </c>
      <c r="D69" s="317"/>
      <c r="E69" s="318"/>
      <c r="F69" s="50">
        <v>1984</v>
      </c>
      <c r="G69" s="69" t="s">
        <v>10</v>
      </c>
      <c r="H69" s="362" t="s">
        <v>36</v>
      </c>
      <c r="I69" s="324" t="s">
        <v>37</v>
      </c>
      <c r="J69" s="58" t="s">
        <v>42</v>
      </c>
      <c r="K69" s="96">
        <v>24</v>
      </c>
      <c r="L69" s="778"/>
      <c r="M69" s="779"/>
    </row>
    <row r="70" spans="1:13" ht="20.100000000000001" customHeight="1" x14ac:dyDescent="0.2">
      <c r="A70" s="782"/>
      <c r="B70" s="510">
        <v>3</v>
      </c>
      <c r="C70" s="13" t="s">
        <v>173</v>
      </c>
      <c r="D70" s="14"/>
      <c r="E70" s="314"/>
      <c r="F70" s="50">
        <v>1986</v>
      </c>
      <c r="G70" s="50" t="s">
        <v>11</v>
      </c>
      <c r="H70" s="50" t="s">
        <v>40</v>
      </c>
      <c r="I70" s="371" t="s">
        <v>41</v>
      </c>
      <c r="J70" s="367" t="s">
        <v>42</v>
      </c>
      <c r="K70" s="464">
        <v>24</v>
      </c>
      <c r="L70" s="778"/>
      <c r="M70" s="779"/>
    </row>
    <row r="71" spans="1:13" ht="20.100000000000001" customHeight="1" x14ac:dyDescent="0.2">
      <c r="A71" s="782"/>
      <c r="B71" s="510">
        <v>4</v>
      </c>
      <c r="C71" s="28" t="s">
        <v>337</v>
      </c>
      <c r="D71" s="29"/>
      <c r="E71" s="56"/>
      <c r="F71" s="50" t="s">
        <v>338</v>
      </c>
      <c r="G71" s="50" t="s">
        <v>12</v>
      </c>
      <c r="H71" s="50"/>
      <c r="I71" s="25" t="s">
        <v>335</v>
      </c>
      <c r="J71" s="367" t="s">
        <v>112</v>
      </c>
      <c r="K71" s="296">
        <v>24</v>
      </c>
      <c r="L71" s="778"/>
      <c r="M71" s="779"/>
    </row>
    <row r="72" spans="1:13" ht="20.100000000000001" customHeight="1" x14ac:dyDescent="0.2">
      <c r="A72" s="782"/>
      <c r="B72" s="510">
        <v>5</v>
      </c>
      <c r="C72" s="28" t="s">
        <v>121</v>
      </c>
      <c r="D72" s="319"/>
      <c r="E72" s="319"/>
      <c r="F72" s="50">
        <v>2000</v>
      </c>
      <c r="G72" s="69" t="s">
        <v>12</v>
      </c>
      <c r="H72" s="66"/>
      <c r="I72" s="270" t="s">
        <v>31</v>
      </c>
      <c r="J72" s="83" t="s">
        <v>112</v>
      </c>
      <c r="K72" s="464">
        <v>24</v>
      </c>
      <c r="L72" s="778"/>
      <c r="M72" s="779"/>
    </row>
    <row r="73" spans="1:13" ht="20.100000000000001" customHeight="1" thickBot="1" x14ac:dyDescent="0.25">
      <c r="A73" s="783"/>
      <c r="B73" s="525">
        <v>6</v>
      </c>
      <c r="C73" s="338" t="s">
        <v>342</v>
      </c>
      <c r="D73" s="339"/>
      <c r="E73" s="339"/>
      <c r="F73" s="340" t="s">
        <v>338</v>
      </c>
      <c r="G73" s="340"/>
      <c r="H73" s="341"/>
      <c r="I73" s="342" t="s">
        <v>94</v>
      </c>
      <c r="J73" s="298" t="s">
        <v>112</v>
      </c>
      <c r="K73" s="306">
        <v>24</v>
      </c>
      <c r="L73" s="780"/>
      <c r="M73" s="781"/>
    </row>
  </sheetData>
  <mergeCells count="55">
    <mergeCell ref="M4:M5"/>
    <mergeCell ref="A2:L2"/>
    <mergeCell ref="A4:A5"/>
    <mergeCell ref="B4:B5"/>
    <mergeCell ref="C4:E5"/>
    <mergeCell ref="F4:F5"/>
    <mergeCell ref="G4:G5"/>
    <mergeCell ref="H4:H5"/>
    <mergeCell ref="I4:I5"/>
    <mergeCell ref="K4:K5"/>
    <mergeCell ref="L4:L5"/>
    <mergeCell ref="A6:A11"/>
    <mergeCell ref="A12:A17"/>
    <mergeCell ref="A24:A29"/>
    <mergeCell ref="A30:A35"/>
    <mergeCell ref="A36:A41"/>
    <mergeCell ref="A68:A73"/>
    <mergeCell ref="A48:A49"/>
    <mergeCell ref="B48:B49"/>
    <mergeCell ref="C48:E49"/>
    <mergeCell ref="A42:A47"/>
    <mergeCell ref="A50:A55"/>
    <mergeCell ref="A56:A61"/>
    <mergeCell ref="A62:A67"/>
    <mergeCell ref="F48:F49"/>
    <mergeCell ref="G48:G49"/>
    <mergeCell ref="H48:H49"/>
    <mergeCell ref="I48:I49"/>
    <mergeCell ref="K48:K49"/>
    <mergeCell ref="L48:M49"/>
    <mergeCell ref="L50:M50"/>
    <mergeCell ref="L51:M51"/>
    <mergeCell ref="L52:M52"/>
    <mergeCell ref="L53:M53"/>
    <mergeCell ref="L55:M55"/>
    <mergeCell ref="L56:M56"/>
    <mergeCell ref="L57:M57"/>
    <mergeCell ref="L58:M58"/>
    <mergeCell ref="L59:M59"/>
    <mergeCell ref="L72:M72"/>
    <mergeCell ref="L73:M73"/>
    <mergeCell ref="A18:A23"/>
    <mergeCell ref="L66:M66"/>
    <mergeCell ref="L67:M67"/>
    <mergeCell ref="L68:M68"/>
    <mergeCell ref="L69:M69"/>
    <mergeCell ref="L70:M70"/>
    <mergeCell ref="L71:M71"/>
    <mergeCell ref="L60:M60"/>
    <mergeCell ref="L61:M61"/>
    <mergeCell ref="L62:M62"/>
    <mergeCell ref="L63:M63"/>
    <mergeCell ref="L64:M64"/>
    <mergeCell ref="L65:M65"/>
    <mergeCell ref="L54:M54"/>
  </mergeCells>
  <pageMargins left="3.937007874015748E-2" right="3.937007874015748E-2" top="7.874015748031496E-2" bottom="3.937007874015748E-2" header="0.31496062992125984" footer="0.31496062992125984"/>
  <pageSetup paperSize="9" scale="82" fitToHeight="0" orientation="portrait" r:id="rId1"/>
  <rowBreaks count="1" manualBreakCount="1">
    <brk id="35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Y51"/>
  <sheetViews>
    <sheetView topLeftCell="A6" zoomScale="70" zoomScaleNormal="70" workbookViewId="0">
      <selection activeCell="B19" sqref="B19:F24"/>
    </sheetView>
  </sheetViews>
  <sheetFormatPr defaultColWidth="8.5703125" defaultRowHeight="15" x14ac:dyDescent="0.25"/>
  <cols>
    <col min="1" max="1" width="8.42578125" style="229" customWidth="1"/>
    <col min="2" max="2" width="4.42578125" style="229" customWidth="1"/>
    <col min="3" max="3" width="18.42578125" style="229" customWidth="1"/>
    <col min="4" max="5" width="12" style="229" customWidth="1"/>
    <col min="6" max="6" width="26.85546875" style="229" customWidth="1"/>
    <col min="7" max="7" width="22.5703125" style="229" customWidth="1"/>
    <col min="8" max="8" width="11.28515625" style="229" customWidth="1"/>
    <col min="9" max="11" width="11.140625" style="229" customWidth="1"/>
    <col min="12" max="12" width="15.85546875" style="229" customWidth="1"/>
    <col min="13" max="13" width="14.28515625" style="229" customWidth="1"/>
    <col min="14" max="16" width="11.140625" style="229" customWidth="1"/>
    <col min="17" max="17" width="8.7109375" style="229" customWidth="1"/>
    <col min="18" max="18" width="28.85546875" style="229" customWidth="1"/>
    <col min="19" max="16384" width="8.5703125" style="229"/>
  </cols>
  <sheetData>
    <row r="1" spans="1:25" s="197" customFormat="1" ht="12.75" x14ac:dyDescent="0.2">
      <c r="A1" s="802" t="s">
        <v>303</v>
      </c>
      <c r="B1" s="802"/>
      <c r="C1" s="802"/>
      <c r="D1" s="802"/>
      <c r="E1" s="802"/>
      <c r="F1" s="802"/>
      <c r="G1" s="802"/>
      <c r="H1" s="802"/>
      <c r="I1" s="802"/>
      <c r="J1" s="802"/>
      <c r="K1" s="802"/>
      <c r="L1" s="802"/>
      <c r="M1" s="802"/>
      <c r="N1" s="802"/>
      <c r="O1" s="802"/>
      <c r="P1" s="802"/>
      <c r="Q1" s="802"/>
      <c r="R1" s="802"/>
      <c r="S1" s="196"/>
      <c r="T1" s="196"/>
      <c r="U1" s="196"/>
      <c r="V1" s="196"/>
    </row>
    <row r="2" spans="1:25" s="197" customFormat="1" ht="12.75" x14ac:dyDescent="0.2">
      <c r="A2" s="802" t="s">
        <v>304</v>
      </c>
      <c r="B2" s="802"/>
      <c r="C2" s="802"/>
      <c r="D2" s="802"/>
      <c r="E2" s="802"/>
      <c r="F2" s="802"/>
      <c r="G2" s="802"/>
      <c r="H2" s="802"/>
      <c r="I2" s="802"/>
      <c r="J2" s="802"/>
      <c r="K2" s="802"/>
      <c r="L2" s="802"/>
      <c r="M2" s="802"/>
      <c r="N2" s="802"/>
      <c r="O2" s="802"/>
      <c r="P2" s="802"/>
      <c r="Q2" s="802"/>
      <c r="R2" s="802"/>
      <c r="S2" s="802"/>
      <c r="T2" s="802"/>
      <c r="U2" s="198"/>
    </row>
    <row r="3" spans="1:25" s="197" customFormat="1" ht="12.75" customHeight="1" x14ac:dyDescent="0.2">
      <c r="A3" s="803" t="s">
        <v>2</v>
      </c>
      <c r="B3" s="802"/>
      <c r="C3" s="802"/>
      <c r="D3" s="802"/>
      <c r="E3" s="802"/>
      <c r="F3" s="802"/>
      <c r="G3" s="802"/>
      <c r="H3" s="802"/>
      <c r="I3" s="802"/>
      <c r="J3" s="802"/>
      <c r="K3" s="802"/>
      <c r="L3" s="802"/>
      <c r="M3" s="802"/>
      <c r="N3" s="802"/>
      <c r="O3" s="802"/>
      <c r="P3" s="802"/>
      <c r="Q3" s="802"/>
      <c r="R3" s="802"/>
      <c r="S3" s="802"/>
      <c r="T3" s="802"/>
      <c r="U3" s="199"/>
      <c r="V3" s="200"/>
    </row>
    <row r="4" spans="1:25" s="197" customFormat="1" ht="12.75" x14ac:dyDescent="0.2">
      <c r="A4" s="803" t="s">
        <v>231</v>
      </c>
      <c r="B4" s="802"/>
      <c r="C4" s="802"/>
      <c r="D4" s="802"/>
      <c r="E4" s="802"/>
      <c r="F4" s="802"/>
      <c r="G4" s="802"/>
      <c r="H4" s="802"/>
      <c r="I4" s="802"/>
      <c r="J4" s="802"/>
      <c r="K4" s="802"/>
      <c r="L4" s="802"/>
      <c r="M4" s="802"/>
      <c r="N4" s="802"/>
      <c r="O4" s="802"/>
      <c r="P4" s="802"/>
      <c r="Q4" s="802"/>
      <c r="R4" s="802"/>
      <c r="S4" s="802"/>
      <c r="T4" s="802"/>
      <c r="U4" s="198"/>
      <c r="V4" s="201"/>
    </row>
    <row r="5" spans="1:25" s="197" customFormat="1" ht="12.75" x14ac:dyDescent="0.2">
      <c r="A5" s="803" t="s">
        <v>4</v>
      </c>
      <c r="B5" s="802"/>
      <c r="C5" s="802"/>
      <c r="D5" s="802"/>
      <c r="E5" s="802"/>
      <c r="F5" s="802"/>
      <c r="G5" s="802"/>
      <c r="H5" s="802"/>
      <c r="I5" s="802"/>
      <c r="J5" s="802"/>
      <c r="K5" s="802"/>
      <c r="L5" s="802"/>
      <c r="M5" s="802"/>
      <c r="N5" s="802"/>
      <c r="O5" s="802"/>
      <c r="P5" s="802"/>
      <c r="Q5" s="802"/>
      <c r="R5" s="802"/>
      <c r="S5" s="269"/>
      <c r="T5" s="269"/>
      <c r="U5" s="198"/>
      <c r="V5" s="201"/>
    </row>
    <row r="6" spans="1:25" s="197" customFormat="1" ht="9" customHeight="1" x14ac:dyDescent="0.2"/>
    <row r="7" spans="1:25" s="197" customFormat="1" ht="15.75" x14ac:dyDescent="0.25">
      <c r="F7" s="810" t="s">
        <v>7</v>
      </c>
      <c r="G7" s="810"/>
      <c r="H7" s="810"/>
      <c r="I7" s="810"/>
      <c r="J7" s="810"/>
      <c r="K7" s="810"/>
      <c r="L7" s="810"/>
      <c r="M7" s="810"/>
      <c r="N7" s="202"/>
      <c r="O7" s="202"/>
      <c r="P7" s="202"/>
      <c r="Q7" s="202"/>
      <c r="R7" s="203"/>
      <c r="S7" s="203"/>
      <c r="T7" s="203"/>
    </row>
    <row r="8" spans="1:25" s="197" customFormat="1" ht="15.75" x14ac:dyDescent="0.2">
      <c r="A8" s="811" t="s">
        <v>95</v>
      </c>
      <c r="B8" s="811"/>
      <c r="C8" s="811"/>
      <c r="D8" s="204"/>
      <c r="E8" s="204"/>
      <c r="F8" s="812" t="s">
        <v>322</v>
      </c>
      <c r="G8" s="812"/>
      <c r="H8" s="812"/>
      <c r="I8" s="812"/>
      <c r="J8" s="812"/>
      <c r="K8" s="812"/>
      <c r="L8" s="812"/>
      <c r="M8" s="812"/>
      <c r="N8" s="205"/>
      <c r="O8" s="206" t="s">
        <v>12</v>
      </c>
      <c r="P8" s="206">
        <v>1</v>
      </c>
      <c r="Q8" s="207">
        <v>2</v>
      </c>
      <c r="R8" s="207">
        <v>3</v>
      </c>
      <c r="S8" s="203"/>
      <c r="T8" s="203"/>
    </row>
    <row r="9" spans="1:25" s="197" customFormat="1" ht="15.75" x14ac:dyDescent="0.25">
      <c r="A9" s="813" t="s">
        <v>6</v>
      </c>
      <c r="B9" s="813"/>
      <c r="C9" s="813"/>
      <c r="D9" s="204"/>
      <c r="E9" s="204"/>
      <c r="F9" s="814" t="s">
        <v>245</v>
      </c>
      <c r="G9" s="814"/>
      <c r="H9" s="814"/>
      <c r="I9" s="814"/>
      <c r="J9" s="814"/>
      <c r="K9" s="814"/>
      <c r="L9" s="814"/>
      <c r="M9" s="814"/>
      <c r="N9" s="208" t="s">
        <v>305</v>
      </c>
      <c r="O9" s="209">
        <v>12</v>
      </c>
      <c r="P9" s="210">
        <v>9.5</v>
      </c>
      <c r="Q9" s="209">
        <v>8.5</v>
      </c>
      <c r="R9" s="211">
        <v>7.5</v>
      </c>
      <c r="S9" s="212"/>
      <c r="T9" s="212"/>
    </row>
    <row r="10" spans="1:25" s="197" customFormat="1" ht="15.75" x14ac:dyDescent="0.25">
      <c r="A10" s="8" t="s">
        <v>13</v>
      </c>
      <c r="B10" s="9"/>
      <c r="C10" s="213"/>
      <c r="D10" s="9">
        <v>33</v>
      </c>
      <c r="E10" s="214"/>
      <c r="F10" s="810" t="s">
        <v>306</v>
      </c>
      <c r="G10" s="810"/>
      <c r="H10" s="810"/>
      <c r="I10" s="810"/>
      <c r="J10" s="810"/>
      <c r="K10" s="810"/>
      <c r="L10" s="810"/>
      <c r="M10" s="810"/>
      <c r="N10" s="210" t="s">
        <v>307</v>
      </c>
      <c r="O10" s="210">
        <v>9.5</v>
      </c>
      <c r="P10" s="210">
        <v>8</v>
      </c>
      <c r="Q10" s="210">
        <v>7</v>
      </c>
      <c r="R10" s="211">
        <v>6</v>
      </c>
      <c r="S10" s="215"/>
      <c r="T10" s="215"/>
    </row>
    <row r="11" spans="1:25" s="197" customFormat="1" ht="15.75" x14ac:dyDescent="0.25">
      <c r="A11" s="8" t="s">
        <v>14</v>
      </c>
      <c r="B11" s="9"/>
      <c r="C11" s="216"/>
      <c r="D11" s="9">
        <v>171</v>
      </c>
      <c r="E11" s="217"/>
      <c r="F11" s="218"/>
      <c r="G11" s="218"/>
      <c r="H11" s="218"/>
      <c r="I11" s="218"/>
      <c r="J11" s="218"/>
      <c r="K11" s="218"/>
      <c r="L11" s="218"/>
      <c r="M11" s="218"/>
      <c r="N11" s="210" t="s">
        <v>308</v>
      </c>
      <c r="O11" s="210">
        <v>9.5</v>
      </c>
      <c r="P11" s="210">
        <v>8</v>
      </c>
      <c r="Q11" s="210">
        <v>7</v>
      </c>
      <c r="R11" s="211">
        <v>6</v>
      </c>
      <c r="S11" s="215"/>
      <c r="T11" s="215"/>
    </row>
    <row r="12" spans="1:25" s="204" customFormat="1" ht="13.5" thickBot="1" x14ac:dyDescent="0.25">
      <c r="R12" s="219"/>
      <c r="S12" s="219"/>
      <c r="T12" s="219"/>
    </row>
    <row r="13" spans="1:25" ht="42" customHeight="1" thickBot="1" x14ac:dyDescent="0.35">
      <c r="A13" s="220" t="s">
        <v>16</v>
      </c>
      <c r="B13" s="804" t="s">
        <v>309</v>
      </c>
      <c r="C13" s="805"/>
      <c r="D13" s="221" t="s">
        <v>18</v>
      </c>
      <c r="E13" s="221" t="s">
        <v>310</v>
      </c>
      <c r="F13" s="222" t="s">
        <v>21</v>
      </c>
      <c r="G13" s="223" t="s">
        <v>311</v>
      </c>
      <c r="H13" s="221" t="s">
        <v>312</v>
      </c>
      <c r="I13" s="221" t="s">
        <v>313</v>
      </c>
      <c r="J13" s="224" t="s">
        <v>314</v>
      </c>
      <c r="K13" s="224" t="s">
        <v>315</v>
      </c>
      <c r="L13" s="225" t="s">
        <v>316</v>
      </c>
      <c r="M13" s="225" t="s">
        <v>317</v>
      </c>
      <c r="N13" s="224" t="s">
        <v>318</v>
      </c>
      <c r="O13" s="222" t="s">
        <v>16</v>
      </c>
      <c r="P13" s="804" t="s">
        <v>25</v>
      </c>
      <c r="Q13" s="805"/>
      <c r="R13" s="226" t="s">
        <v>319</v>
      </c>
      <c r="S13" s="227"/>
      <c r="T13" s="227"/>
      <c r="U13" s="227"/>
      <c r="V13" s="227"/>
      <c r="W13" s="228"/>
      <c r="X13" s="227"/>
      <c r="Y13" s="227"/>
    </row>
    <row r="14" spans="1:25" s="235" customFormat="1" ht="16.5" x14ac:dyDescent="0.2">
      <c r="A14" s="230" t="s">
        <v>320</v>
      </c>
      <c r="B14" s="616"/>
      <c r="C14" s="231"/>
      <c r="D14" s="232"/>
      <c r="E14" s="232"/>
      <c r="F14" s="232"/>
      <c r="G14" s="232"/>
      <c r="H14" s="232"/>
      <c r="I14" s="232"/>
      <c r="J14" s="232"/>
      <c r="K14" s="232"/>
      <c r="L14" s="232"/>
      <c r="M14" s="232"/>
      <c r="N14" s="232"/>
      <c r="O14" s="232"/>
      <c r="P14" s="806"/>
      <c r="Q14" s="807"/>
      <c r="R14" s="233"/>
      <c r="S14" s="234"/>
      <c r="T14" s="234"/>
      <c r="U14" s="234"/>
      <c r="V14" s="234"/>
      <c r="W14" s="234"/>
      <c r="X14" s="234"/>
      <c r="Y14" s="234"/>
    </row>
    <row r="15" spans="1:25" s="235" customFormat="1" ht="16.5" x14ac:dyDescent="0.2">
      <c r="A15" s="236">
        <v>1</v>
      </c>
      <c r="B15" s="21" t="s">
        <v>139</v>
      </c>
      <c r="C15" s="314"/>
      <c r="D15" s="450">
        <v>1996</v>
      </c>
      <c r="E15" s="17" t="s">
        <v>12</v>
      </c>
      <c r="F15" s="80" t="s">
        <v>471</v>
      </c>
      <c r="G15" s="78"/>
      <c r="H15" s="355">
        <v>1</v>
      </c>
      <c r="I15" s="238">
        <v>1.3</v>
      </c>
      <c r="J15" s="238">
        <v>1.5</v>
      </c>
      <c r="K15" s="238">
        <v>1.27</v>
      </c>
      <c r="L15" s="238">
        <v>18.149999999999999</v>
      </c>
      <c r="M15" s="238">
        <v>18.149999999999999</v>
      </c>
      <c r="N15" s="238">
        <v>16.88</v>
      </c>
      <c r="O15" s="239">
        <v>1</v>
      </c>
      <c r="P15" s="808" t="s">
        <v>12</v>
      </c>
      <c r="Q15" s="809"/>
      <c r="R15" s="240" t="s">
        <v>130</v>
      </c>
      <c r="S15" s="234"/>
      <c r="T15" s="234"/>
      <c r="U15" s="234"/>
      <c r="V15" s="234"/>
      <c r="W15" s="234"/>
      <c r="X15" s="234"/>
      <c r="Y15" s="234"/>
    </row>
    <row r="16" spans="1:25" s="235" customFormat="1" ht="16.5" x14ac:dyDescent="0.25">
      <c r="A16" s="236">
        <v>2</v>
      </c>
      <c r="B16" s="31" t="s">
        <v>187</v>
      </c>
      <c r="C16" s="33"/>
      <c r="D16" s="450">
        <v>1989</v>
      </c>
      <c r="E16" s="611">
        <v>1</v>
      </c>
      <c r="F16" s="679" t="s">
        <v>287</v>
      </c>
      <c r="G16" s="78"/>
      <c r="H16" s="355">
        <v>2.1</v>
      </c>
      <c r="I16" s="238">
        <v>2.4</v>
      </c>
      <c r="J16" s="238">
        <v>2.7</v>
      </c>
      <c r="K16" s="238">
        <v>2.4</v>
      </c>
      <c r="L16" s="238">
        <v>17.149999999999999</v>
      </c>
      <c r="M16" s="238">
        <v>17.149999999999999</v>
      </c>
      <c r="N16" s="238">
        <v>14.75</v>
      </c>
      <c r="O16" s="239">
        <v>2</v>
      </c>
      <c r="P16" s="808" t="s">
        <v>12</v>
      </c>
      <c r="Q16" s="815"/>
      <c r="R16" s="240" t="s">
        <v>356</v>
      </c>
      <c r="S16" s="234"/>
      <c r="T16" s="234"/>
      <c r="U16" s="234"/>
      <c r="V16" s="234"/>
      <c r="W16" s="234"/>
      <c r="X16" s="234"/>
      <c r="Y16" s="234"/>
    </row>
    <row r="17" spans="1:25" s="235" customFormat="1" ht="16.5" x14ac:dyDescent="0.25">
      <c r="A17" s="236">
        <v>3</v>
      </c>
      <c r="B17" s="31" t="s">
        <v>186</v>
      </c>
      <c r="C17" s="33"/>
      <c r="D17" s="450">
        <v>1987</v>
      </c>
      <c r="E17" s="612">
        <v>1</v>
      </c>
      <c r="F17" s="679" t="s">
        <v>287</v>
      </c>
      <c r="G17" s="78"/>
      <c r="H17" s="355">
        <v>3.1</v>
      </c>
      <c r="I17" s="238">
        <v>2.4</v>
      </c>
      <c r="J17" s="238">
        <v>2.5</v>
      </c>
      <c r="K17" s="238">
        <v>2.67</v>
      </c>
      <c r="L17" s="238">
        <v>17.399999999999999</v>
      </c>
      <c r="M17" s="238">
        <v>16.350000000000001</v>
      </c>
      <c r="N17" s="238">
        <v>13.68</v>
      </c>
      <c r="O17" s="239">
        <v>3</v>
      </c>
      <c r="P17" s="808" t="s">
        <v>12</v>
      </c>
      <c r="Q17" s="815"/>
      <c r="R17" s="240" t="s">
        <v>356</v>
      </c>
      <c r="S17" s="234"/>
      <c r="T17" s="234"/>
      <c r="U17" s="234"/>
      <c r="V17" s="234"/>
      <c r="W17" s="234"/>
      <c r="X17" s="234"/>
      <c r="Y17" s="234"/>
    </row>
    <row r="18" spans="1:25" s="235" customFormat="1" ht="16.5" x14ac:dyDescent="0.25">
      <c r="A18" s="241">
        <v>4</v>
      </c>
      <c r="B18" s="617" t="s">
        <v>184</v>
      </c>
      <c r="C18" s="33"/>
      <c r="D18" s="69">
        <v>1980</v>
      </c>
      <c r="E18" s="613">
        <v>1</v>
      </c>
      <c r="F18" s="679" t="s">
        <v>287</v>
      </c>
      <c r="G18" s="39"/>
      <c r="H18" s="356">
        <v>3</v>
      </c>
      <c r="I18" s="287">
        <v>3</v>
      </c>
      <c r="J18" s="287">
        <v>3.5</v>
      </c>
      <c r="K18" s="287">
        <v>3.17</v>
      </c>
      <c r="L18" s="287">
        <v>18.649999999999999</v>
      </c>
      <c r="M18" s="287">
        <v>15.9</v>
      </c>
      <c r="N18" s="287">
        <v>12.73</v>
      </c>
      <c r="O18" s="243">
        <v>4</v>
      </c>
      <c r="P18" s="808" t="s">
        <v>12</v>
      </c>
      <c r="Q18" s="809"/>
      <c r="R18" s="240" t="s">
        <v>130</v>
      </c>
      <c r="S18" s="234"/>
      <c r="T18" s="234"/>
      <c r="U18" s="234"/>
      <c r="V18" s="234"/>
      <c r="W18" s="234"/>
      <c r="X18" s="234"/>
      <c r="Y18" s="234"/>
    </row>
    <row r="19" spans="1:25" s="235" customFormat="1" ht="16.5" x14ac:dyDescent="0.25">
      <c r="A19" s="241">
        <v>5</v>
      </c>
      <c r="B19" s="31" t="s">
        <v>132</v>
      </c>
      <c r="C19" s="33"/>
      <c r="D19" s="450">
        <v>2006</v>
      </c>
      <c r="E19" s="614"/>
      <c r="F19" s="680" t="s">
        <v>31</v>
      </c>
      <c r="G19" s="78"/>
      <c r="H19" s="355">
        <v>4.5999999999999996</v>
      </c>
      <c r="I19" s="287">
        <v>4.3</v>
      </c>
      <c r="J19" s="287">
        <v>3.5</v>
      </c>
      <c r="K19" s="287">
        <v>4.13</v>
      </c>
      <c r="L19" s="287">
        <v>8.3000000000000007</v>
      </c>
      <c r="M19" s="287">
        <v>7.7</v>
      </c>
      <c r="N19" s="287">
        <v>3.57</v>
      </c>
      <c r="O19" s="243">
        <v>5</v>
      </c>
      <c r="P19" s="808"/>
      <c r="Q19" s="809"/>
      <c r="R19" s="240" t="s">
        <v>130</v>
      </c>
      <c r="S19" s="234"/>
      <c r="T19" s="234"/>
      <c r="U19" s="234"/>
      <c r="V19" s="234"/>
      <c r="W19" s="234"/>
      <c r="X19" s="234"/>
      <c r="Y19" s="234"/>
    </row>
    <row r="20" spans="1:25" s="235" customFormat="1" ht="16.5" x14ac:dyDescent="0.25">
      <c r="A20" s="236">
        <v>6</v>
      </c>
      <c r="B20" s="31" t="s">
        <v>355</v>
      </c>
      <c r="C20" s="56"/>
      <c r="D20" s="608">
        <v>2007</v>
      </c>
      <c r="E20" s="612"/>
      <c r="F20" s="80" t="s">
        <v>283</v>
      </c>
      <c r="G20" s="78"/>
      <c r="H20" s="354">
        <v>1.1000000000000001</v>
      </c>
      <c r="I20" s="238">
        <v>1.4</v>
      </c>
      <c r="J20" s="238">
        <v>1.5</v>
      </c>
      <c r="K20" s="238">
        <v>1.33</v>
      </c>
      <c r="L20" s="238">
        <v>2.2999999999999998</v>
      </c>
      <c r="M20" s="238">
        <v>2.2999999999999998</v>
      </c>
      <c r="N20" s="238">
        <v>0.97</v>
      </c>
      <c r="O20" s="239">
        <v>6</v>
      </c>
      <c r="P20" s="808"/>
      <c r="Q20" s="809"/>
      <c r="R20" s="240" t="s">
        <v>281</v>
      </c>
      <c r="S20" s="234"/>
      <c r="T20" s="234"/>
      <c r="U20" s="234"/>
      <c r="V20" s="234"/>
      <c r="W20" s="234"/>
      <c r="X20" s="234"/>
      <c r="Y20" s="234"/>
    </row>
    <row r="21" spans="1:25" s="235" customFormat="1" ht="16.5" x14ac:dyDescent="0.25">
      <c r="A21" s="245" t="s">
        <v>321</v>
      </c>
      <c r="B21" s="31"/>
      <c r="C21" s="33"/>
      <c r="D21" s="78"/>
      <c r="E21" s="615"/>
      <c r="F21" s="679"/>
      <c r="G21" s="11"/>
      <c r="H21" s="271"/>
      <c r="I21" s="242"/>
      <c r="J21" s="242"/>
      <c r="K21" s="242"/>
      <c r="L21" s="242"/>
      <c r="M21" s="242"/>
      <c r="N21" s="242"/>
      <c r="O21" s="243"/>
      <c r="P21" s="273"/>
      <c r="Q21" s="274"/>
      <c r="R21" s="240"/>
      <c r="S21" s="234"/>
      <c r="T21" s="234"/>
      <c r="U21" s="234"/>
      <c r="V21" s="234"/>
      <c r="W21" s="234"/>
      <c r="X21" s="234"/>
      <c r="Y21" s="234"/>
    </row>
    <row r="22" spans="1:25" s="235" customFormat="1" ht="16.5" x14ac:dyDescent="0.25">
      <c r="A22" s="255">
        <v>1</v>
      </c>
      <c r="B22" s="31" t="s">
        <v>185</v>
      </c>
      <c r="C22" s="33"/>
      <c r="D22" s="67">
        <v>2001</v>
      </c>
      <c r="E22" s="613">
        <v>1</v>
      </c>
      <c r="F22" s="679" t="s">
        <v>287</v>
      </c>
      <c r="G22" s="181"/>
      <c r="H22" s="242">
        <v>1.3</v>
      </c>
      <c r="I22" s="242">
        <v>1.2</v>
      </c>
      <c r="J22" s="242">
        <v>1.7</v>
      </c>
      <c r="K22" s="242">
        <v>1.4</v>
      </c>
      <c r="L22" s="242">
        <v>17.925000000000001</v>
      </c>
      <c r="M22" s="242">
        <v>17.925000000000001</v>
      </c>
      <c r="N22" s="242">
        <v>16.524999999999999</v>
      </c>
      <c r="O22" s="243">
        <v>1</v>
      </c>
      <c r="P22" s="808" t="s">
        <v>12</v>
      </c>
      <c r="Q22" s="809"/>
      <c r="R22" s="240" t="s">
        <v>357</v>
      </c>
      <c r="S22" s="234"/>
      <c r="T22" s="234"/>
      <c r="U22" s="234"/>
      <c r="V22" s="234"/>
      <c r="W22" s="234"/>
      <c r="X22" s="234"/>
      <c r="Y22" s="234"/>
    </row>
    <row r="23" spans="1:25" s="235" customFormat="1" ht="16.5" x14ac:dyDescent="0.2">
      <c r="A23" s="255">
        <v>2</v>
      </c>
      <c r="B23" s="31" t="s">
        <v>131</v>
      </c>
      <c r="C23" s="33"/>
      <c r="D23" s="609">
        <v>2002</v>
      </c>
      <c r="E23" s="9">
        <v>1</v>
      </c>
      <c r="F23" s="680" t="s">
        <v>31</v>
      </c>
      <c r="G23" s="237"/>
      <c r="H23" s="244">
        <v>4.9000000000000004</v>
      </c>
      <c r="I23" s="242">
        <v>4.5999999999999996</v>
      </c>
      <c r="J23" s="242">
        <v>4.7</v>
      </c>
      <c r="K23" s="242">
        <v>4.7300000000000004</v>
      </c>
      <c r="L23" s="242">
        <v>15.6</v>
      </c>
      <c r="M23" s="242">
        <v>12.85</v>
      </c>
      <c r="N23" s="242">
        <v>8.1199999999999992</v>
      </c>
      <c r="O23" s="243">
        <v>2</v>
      </c>
      <c r="P23" s="808">
        <v>1</v>
      </c>
      <c r="Q23" s="809"/>
      <c r="R23" s="240" t="s">
        <v>358</v>
      </c>
      <c r="S23" s="234"/>
      <c r="T23" s="234"/>
      <c r="U23" s="234"/>
      <c r="V23" s="234"/>
      <c r="W23" s="234"/>
      <c r="X23" s="234"/>
      <c r="Y23" s="234"/>
    </row>
    <row r="24" spans="1:25" s="235" customFormat="1" ht="16.5" x14ac:dyDescent="0.2">
      <c r="A24" s="236">
        <v>3</v>
      </c>
      <c r="B24" s="31" t="s">
        <v>340</v>
      </c>
      <c r="C24" s="33"/>
      <c r="D24" s="609">
        <v>2002</v>
      </c>
      <c r="E24" s="610">
        <v>1</v>
      </c>
      <c r="F24" s="679" t="s">
        <v>287</v>
      </c>
      <c r="G24" s="248"/>
      <c r="H24" s="238">
        <v>3.1</v>
      </c>
      <c r="I24" s="238">
        <v>2.9</v>
      </c>
      <c r="J24" s="238">
        <v>3.2</v>
      </c>
      <c r="K24" s="238">
        <v>3.07</v>
      </c>
      <c r="L24" s="238">
        <v>10.45</v>
      </c>
      <c r="M24" s="238">
        <v>9.75</v>
      </c>
      <c r="N24" s="238">
        <v>6.68</v>
      </c>
      <c r="O24" s="239">
        <v>3</v>
      </c>
      <c r="P24" s="808">
        <v>3</v>
      </c>
      <c r="Q24" s="809"/>
      <c r="R24" s="240" t="s">
        <v>359</v>
      </c>
      <c r="S24" s="234"/>
      <c r="T24" s="234"/>
      <c r="U24" s="234"/>
      <c r="V24" s="234"/>
      <c r="W24" s="234"/>
      <c r="X24" s="234"/>
      <c r="Y24" s="234"/>
    </row>
    <row r="25" spans="1:25" s="235" customFormat="1" ht="16.5" x14ac:dyDescent="0.2">
      <c r="A25" s="245" t="s">
        <v>353</v>
      </c>
      <c r="B25" s="616"/>
      <c r="C25" s="249"/>
      <c r="D25" s="246"/>
      <c r="E25" s="246"/>
      <c r="F25" s="681"/>
      <c r="G25" s="246"/>
      <c r="H25" s="250"/>
      <c r="I25" s="250"/>
      <c r="J25" s="250"/>
      <c r="K25" s="250"/>
      <c r="L25" s="251"/>
      <c r="M25" s="251"/>
      <c r="N25" s="251"/>
      <c r="O25" s="251"/>
      <c r="P25" s="251"/>
      <c r="Q25" s="250"/>
      <c r="R25" s="247"/>
      <c r="S25" s="234"/>
      <c r="T25" s="234"/>
      <c r="U25" s="234"/>
      <c r="V25" s="234"/>
      <c r="W25" s="234"/>
      <c r="X25" s="234"/>
      <c r="Y25" s="234"/>
    </row>
    <row r="26" spans="1:25" s="235" customFormat="1" ht="16.5" x14ac:dyDescent="0.2">
      <c r="A26" s="816">
        <v>1</v>
      </c>
      <c r="B26" s="618" t="s">
        <v>184</v>
      </c>
      <c r="C26" s="357"/>
      <c r="D26" s="253">
        <v>1980</v>
      </c>
      <c r="E26" s="253"/>
      <c r="F26" s="679" t="s">
        <v>287</v>
      </c>
      <c r="G26" s="254"/>
      <c r="H26" s="818">
        <v>4.8</v>
      </c>
      <c r="I26" s="818">
        <v>5.2</v>
      </c>
      <c r="J26" s="818">
        <v>5.4</v>
      </c>
      <c r="K26" s="818">
        <v>5.13</v>
      </c>
      <c r="L26" s="818">
        <v>16.149999999999999</v>
      </c>
      <c r="M26" s="818">
        <v>12.35</v>
      </c>
      <c r="N26" s="818">
        <v>7.22</v>
      </c>
      <c r="O26" s="820">
        <v>1</v>
      </c>
      <c r="P26" s="822">
        <v>2</v>
      </c>
      <c r="Q26" s="823"/>
      <c r="R26" s="826" t="s">
        <v>356</v>
      </c>
      <c r="S26" s="234"/>
      <c r="T26" s="234"/>
      <c r="U26" s="234"/>
      <c r="V26" s="234"/>
      <c r="W26" s="234"/>
      <c r="X26" s="234"/>
      <c r="Y26" s="234"/>
    </row>
    <row r="27" spans="1:25" s="235" customFormat="1" ht="16.5" x14ac:dyDescent="0.2">
      <c r="A27" s="817"/>
      <c r="B27" s="31" t="s">
        <v>186</v>
      </c>
      <c r="C27" s="258"/>
      <c r="D27" s="248">
        <v>1987</v>
      </c>
      <c r="E27" s="248"/>
      <c r="F27" s="679" t="s">
        <v>287</v>
      </c>
      <c r="G27" s="257"/>
      <c r="H27" s="819"/>
      <c r="I27" s="819"/>
      <c r="J27" s="819"/>
      <c r="K27" s="819"/>
      <c r="L27" s="819"/>
      <c r="M27" s="819"/>
      <c r="N27" s="819"/>
      <c r="O27" s="821"/>
      <c r="P27" s="824"/>
      <c r="Q27" s="825"/>
      <c r="R27" s="827"/>
      <c r="S27" s="234"/>
      <c r="T27" s="234"/>
      <c r="U27" s="234"/>
      <c r="V27" s="234"/>
      <c r="W27" s="234"/>
      <c r="X27" s="234"/>
      <c r="Y27" s="234"/>
    </row>
    <row r="28" spans="1:25" s="235" customFormat="1" ht="16.5" x14ac:dyDescent="0.2">
      <c r="A28" s="816">
        <v>2</v>
      </c>
      <c r="B28" s="31" t="s">
        <v>340</v>
      </c>
      <c r="C28" s="252"/>
      <c r="D28" s="253">
        <v>2002</v>
      </c>
      <c r="E28" s="253"/>
      <c r="F28" s="679" t="s">
        <v>287</v>
      </c>
      <c r="G28" s="254"/>
      <c r="H28" s="828">
        <v>2.1</v>
      </c>
      <c r="I28" s="818">
        <v>2.4</v>
      </c>
      <c r="J28" s="818">
        <v>2.8</v>
      </c>
      <c r="K28" s="818">
        <v>2.4300000000000002</v>
      </c>
      <c r="L28" s="818">
        <v>8</v>
      </c>
      <c r="M28" s="818">
        <v>7.6</v>
      </c>
      <c r="N28" s="818">
        <v>5.17</v>
      </c>
      <c r="O28" s="820">
        <v>2</v>
      </c>
      <c r="P28" s="831"/>
      <c r="Q28" s="832"/>
      <c r="R28" s="826" t="s">
        <v>359</v>
      </c>
      <c r="S28" s="234"/>
      <c r="T28" s="234"/>
      <c r="U28" s="234"/>
      <c r="V28" s="234"/>
      <c r="W28" s="234"/>
      <c r="X28" s="234"/>
      <c r="Y28" s="234"/>
    </row>
    <row r="29" spans="1:25" s="235" customFormat="1" ht="16.5" x14ac:dyDescent="0.2">
      <c r="A29" s="817"/>
      <c r="B29" s="31" t="s">
        <v>185</v>
      </c>
      <c r="C29" s="256"/>
      <c r="D29" s="248">
        <v>2001</v>
      </c>
      <c r="E29" s="248"/>
      <c r="F29" s="679" t="s">
        <v>287</v>
      </c>
      <c r="G29" s="257"/>
      <c r="H29" s="829"/>
      <c r="I29" s="819"/>
      <c r="J29" s="819"/>
      <c r="K29" s="819"/>
      <c r="L29" s="819"/>
      <c r="M29" s="819"/>
      <c r="N29" s="819"/>
      <c r="O29" s="830"/>
      <c r="P29" s="833"/>
      <c r="Q29" s="834"/>
      <c r="R29" s="827"/>
      <c r="S29" s="234"/>
      <c r="T29" s="234"/>
      <c r="U29" s="234"/>
      <c r="V29" s="234"/>
      <c r="W29" s="234"/>
      <c r="X29" s="234"/>
      <c r="Y29" s="234"/>
    </row>
    <row r="30" spans="1:25" ht="16.5" x14ac:dyDescent="0.3">
      <c r="A30" s="232"/>
      <c r="B30" s="259"/>
      <c r="C30" s="260"/>
      <c r="D30" s="261"/>
      <c r="E30" s="261"/>
      <c r="F30" s="261"/>
      <c r="G30" s="261"/>
      <c r="H30" s="262"/>
      <c r="I30" s="262"/>
      <c r="J30" s="262"/>
      <c r="K30" s="263"/>
      <c r="L30" s="263"/>
      <c r="M30" s="263"/>
      <c r="N30" s="263"/>
      <c r="O30" s="263"/>
      <c r="P30" s="264"/>
      <c r="Q30" s="264"/>
      <c r="R30" s="265"/>
      <c r="S30" s="227"/>
      <c r="T30" s="227"/>
      <c r="U30" s="227"/>
      <c r="V30" s="227"/>
      <c r="W30" s="227"/>
      <c r="X30" s="227"/>
      <c r="Y30" s="227"/>
    </row>
    <row r="31" spans="1:25" s="197" customFormat="1" ht="43.5" customHeight="1" x14ac:dyDescent="0.2">
      <c r="A31" s="3" t="s">
        <v>236</v>
      </c>
      <c r="B31" s="3"/>
      <c r="C31" s="3"/>
      <c r="D31" s="3" t="s">
        <v>237</v>
      </c>
      <c r="E31" s="2"/>
      <c r="F31" s="2"/>
      <c r="G31" s="2"/>
      <c r="I31" s="267"/>
      <c r="J31" s="266"/>
      <c r="K31" s="267"/>
    </row>
    <row r="32" spans="1:25" s="197" customFormat="1" ht="21" customHeight="1" x14ac:dyDescent="0.2">
      <c r="A32" s="3"/>
      <c r="B32" s="2"/>
      <c r="C32" s="2"/>
      <c r="D32" s="3"/>
      <c r="E32" s="2"/>
      <c r="F32" s="2"/>
      <c r="G32" s="2"/>
      <c r="I32" s="267"/>
      <c r="J32" s="266"/>
      <c r="K32" s="267"/>
    </row>
    <row r="33" spans="1:25" s="197" customFormat="1" ht="14.25" customHeight="1" x14ac:dyDescent="0.2">
      <c r="A33" s="3" t="s">
        <v>238</v>
      </c>
      <c r="B33" s="3"/>
      <c r="C33" s="3"/>
      <c r="D33" s="3" t="s">
        <v>239</v>
      </c>
      <c r="E33" s="2"/>
      <c r="F33" s="2"/>
      <c r="G33" s="2"/>
      <c r="I33" s="267"/>
      <c r="J33" s="266"/>
      <c r="K33" s="267"/>
    </row>
    <row r="34" spans="1:25" ht="16.5" x14ac:dyDescent="0.3">
      <c r="A34" s="197"/>
      <c r="B34" s="197"/>
      <c r="C34" s="197"/>
      <c r="D34" s="197"/>
      <c r="E34" s="197"/>
      <c r="F34" s="197"/>
      <c r="G34" s="197"/>
      <c r="H34" s="197"/>
      <c r="I34" s="197"/>
      <c r="J34" s="267"/>
      <c r="K34" s="267"/>
      <c r="L34" s="267"/>
      <c r="M34" s="267"/>
      <c r="N34" s="267"/>
      <c r="O34" s="267"/>
      <c r="P34" s="267"/>
      <c r="Q34" s="267"/>
      <c r="R34" s="267"/>
      <c r="S34" s="227"/>
      <c r="T34" s="227"/>
      <c r="U34" s="227"/>
      <c r="V34" s="227"/>
      <c r="W34" s="227"/>
      <c r="X34" s="227"/>
      <c r="Y34" s="227"/>
    </row>
    <row r="35" spans="1:25" ht="16.5" x14ac:dyDescent="0.3">
      <c r="A35" s="268"/>
      <c r="B35" s="268"/>
      <c r="C35" s="268"/>
      <c r="D35" s="268"/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268"/>
      <c r="Q35" s="268"/>
      <c r="R35" s="227"/>
      <c r="S35" s="227"/>
      <c r="T35" s="227"/>
      <c r="U35" s="227"/>
      <c r="V35" s="227"/>
      <c r="W35" s="227"/>
      <c r="X35" s="227"/>
      <c r="Y35" s="227"/>
    </row>
    <row r="36" spans="1:25" ht="16.5" x14ac:dyDescent="0.3">
      <c r="A36" s="268"/>
      <c r="B36" s="268"/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268"/>
      <c r="N36" s="268"/>
      <c r="O36" s="268"/>
      <c r="P36" s="268"/>
      <c r="Q36" s="268"/>
      <c r="R36" s="227"/>
      <c r="S36" s="227"/>
      <c r="T36" s="227"/>
      <c r="U36" s="227"/>
      <c r="V36" s="227"/>
      <c r="W36" s="227"/>
      <c r="X36" s="227"/>
      <c r="Y36" s="227"/>
    </row>
    <row r="37" spans="1:25" ht="16.5" x14ac:dyDescent="0.3">
      <c r="A37" s="268"/>
      <c r="B37" s="268"/>
      <c r="C37" s="268"/>
      <c r="D37" s="268"/>
      <c r="E37" s="268"/>
      <c r="F37" s="268"/>
      <c r="G37" s="268"/>
      <c r="H37" s="268"/>
      <c r="I37" s="268"/>
      <c r="J37" s="268"/>
      <c r="K37" s="268"/>
      <c r="L37" s="268"/>
      <c r="M37" s="268"/>
      <c r="N37" s="268"/>
      <c r="O37" s="268"/>
      <c r="P37" s="268"/>
      <c r="Q37" s="268"/>
      <c r="R37" s="227"/>
      <c r="S37" s="227"/>
      <c r="T37" s="227"/>
      <c r="U37" s="227"/>
      <c r="V37" s="227"/>
      <c r="W37" s="227"/>
      <c r="X37" s="227"/>
      <c r="Y37" s="227"/>
    </row>
    <row r="38" spans="1:25" ht="16.5" x14ac:dyDescent="0.3">
      <c r="A38" s="268"/>
      <c r="B38" s="268"/>
      <c r="C38" s="268"/>
      <c r="D38" s="268"/>
      <c r="E38" s="268"/>
      <c r="F38" s="268"/>
      <c r="G38" s="268"/>
      <c r="H38" s="268"/>
      <c r="I38" s="268"/>
      <c r="J38" s="268"/>
      <c r="K38" s="268"/>
      <c r="L38" s="268"/>
      <c r="M38" s="268"/>
      <c r="N38" s="268"/>
      <c r="O38" s="268"/>
      <c r="P38" s="268"/>
      <c r="Q38" s="268"/>
      <c r="R38" s="227"/>
    </row>
    <row r="39" spans="1:25" ht="16.5" x14ac:dyDescent="0.3">
      <c r="A39" s="268"/>
      <c r="B39" s="268"/>
      <c r="C39" s="268"/>
      <c r="D39" s="268"/>
      <c r="E39" s="268"/>
      <c r="F39" s="268"/>
      <c r="G39" s="268"/>
      <c r="H39" s="268"/>
      <c r="I39" s="268"/>
      <c r="J39" s="268"/>
      <c r="K39" s="268"/>
      <c r="L39" s="268"/>
      <c r="M39" s="268"/>
      <c r="N39" s="268"/>
      <c r="O39" s="268"/>
      <c r="P39" s="268"/>
      <c r="Q39" s="268"/>
      <c r="R39" s="227"/>
    </row>
    <row r="40" spans="1:25" ht="16.5" x14ac:dyDescent="0.3">
      <c r="A40" s="227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</row>
    <row r="41" spans="1:25" ht="16.5" x14ac:dyDescent="0.3">
      <c r="A41" s="227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</row>
    <row r="42" spans="1:25" ht="16.5" x14ac:dyDescent="0.3">
      <c r="A42" s="227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</row>
    <row r="43" spans="1:25" ht="16.5" x14ac:dyDescent="0.3">
      <c r="A43" s="227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</row>
    <row r="44" spans="1:25" ht="16.5" x14ac:dyDescent="0.3">
      <c r="A44" s="227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</row>
    <row r="45" spans="1:25" ht="16.5" x14ac:dyDescent="0.3">
      <c r="A45" s="227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</row>
    <row r="46" spans="1:25" ht="16.5" x14ac:dyDescent="0.3">
      <c r="A46" s="227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</row>
    <row r="47" spans="1:25" ht="16.5" x14ac:dyDescent="0.3">
      <c r="A47" s="227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</row>
    <row r="48" spans="1:25" ht="16.5" x14ac:dyDescent="0.3">
      <c r="A48" s="227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</row>
    <row r="49" spans="1:18" ht="16.5" x14ac:dyDescent="0.3">
      <c r="A49" s="227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</row>
    <row r="50" spans="1:18" ht="16.5" x14ac:dyDescent="0.3">
      <c r="A50" s="227"/>
      <c r="B50" s="227"/>
      <c r="C50" s="227"/>
      <c r="D50" s="227"/>
      <c r="E50" s="227"/>
      <c r="F50" s="227"/>
      <c r="G50" s="227"/>
      <c r="H50" s="227"/>
      <c r="I50" s="227"/>
      <c r="J50" s="227"/>
      <c r="K50" s="227"/>
      <c r="L50" s="227"/>
      <c r="M50" s="227"/>
      <c r="N50" s="227"/>
      <c r="O50" s="227"/>
      <c r="P50" s="227"/>
      <c r="Q50" s="227"/>
      <c r="R50" s="227"/>
    </row>
    <row r="51" spans="1:18" ht="16.5" x14ac:dyDescent="0.3">
      <c r="A51" s="227"/>
      <c r="B51" s="227"/>
      <c r="C51" s="227"/>
      <c r="D51" s="227"/>
      <c r="E51" s="227"/>
      <c r="F51" s="227"/>
      <c r="G51" s="227"/>
      <c r="H51" s="227"/>
      <c r="I51" s="227"/>
      <c r="J51" s="227"/>
      <c r="K51" s="227"/>
      <c r="L51" s="227"/>
      <c r="M51" s="227"/>
      <c r="N51" s="227"/>
      <c r="O51" s="227"/>
      <c r="P51" s="227"/>
      <c r="Q51" s="227"/>
      <c r="R51" s="227"/>
    </row>
  </sheetData>
  <sortState ref="B15:N20">
    <sortCondition descending="1" ref="N15:N20"/>
  </sortState>
  <mergeCells count="48">
    <mergeCell ref="R26:R27"/>
    <mergeCell ref="A28:A29"/>
    <mergeCell ref="H28:H29"/>
    <mergeCell ref="I28:I29"/>
    <mergeCell ref="J28:J29"/>
    <mergeCell ref="K28:K29"/>
    <mergeCell ref="L28:L29"/>
    <mergeCell ref="M28:M29"/>
    <mergeCell ref="N28:N29"/>
    <mergeCell ref="O28:O29"/>
    <mergeCell ref="P28:Q29"/>
    <mergeCell ref="R28:R29"/>
    <mergeCell ref="P23:Q23"/>
    <mergeCell ref="P24:Q24"/>
    <mergeCell ref="A26:A27"/>
    <mergeCell ref="H26:H27"/>
    <mergeCell ref="I26:I27"/>
    <mergeCell ref="J26:J27"/>
    <mergeCell ref="K26:K27"/>
    <mergeCell ref="L26:L27"/>
    <mergeCell ref="M26:M27"/>
    <mergeCell ref="N26:N27"/>
    <mergeCell ref="O26:O27"/>
    <mergeCell ref="P26:Q27"/>
    <mergeCell ref="P20:Q20"/>
    <mergeCell ref="P22:Q22"/>
    <mergeCell ref="P16:Q16"/>
    <mergeCell ref="P17:Q17"/>
    <mergeCell ref="P18:Q18"/>
    <mergeCell ref="P19:Q19"/>
    <mergeCell ref="P15:Q15"/>
    <mergeCell ref="F7:M7"/>
    <mergeCell ref="A8:C8"/>
    <mergeCell ref="F8:M8"/>
    <mergeCell ref="A9:C9"/>
    <mergeCell ref="F9:M9"/>
    <mergeCell ref="F10:M10"/>
    <mergeCell ref="A4:R4"/>
    <mergeCell ref="S4:T4"/>
    <mergeCell ref="B13:C13"/>
    <mergeCell ref="P13:Q13"/>
    <mergeCell ref="P14:Q14"/>
    <mergeCell ref="A5:R5"/>
    <mergeCell ref="A1:R1"/>
    <mergeCell ref="A2:R2"/>
    <mergeCell ref="S2:T2"/>
    <mergeCell ref="A3:R3"/>
    <mergeCell ref="S3:T3"/>
  </mergeCells>
  <printOptions horizontalCentered="1"/>
  <pageMargins left="0.59055118110236227" right="0.19685039370078741" top="0.59055118110236227" bottom="0.74803149606299213" header="0.51181102362204722" footer="0.51181102362204722"/>
  <pageSetup paperSize="9" scale="56" firstPageNumber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61"/>
  <sheetViews>
    <sheetView view="pageBreakPreview" topLeftCell="A34" zoomScale="60" workbookViewId="0">
      <selection activeCell="B46" sqref="B46"/>
    </sheetView>
  </sheetViews>
  <sheetFormatPr defaultRowHeight="12.75" x14ac:dyDescent="0.2"/>
  <cols>
    <col min="1" max="1" width="12.140625" style="128" customWidth="1"/>
    <col min="2" max="2" width="28.42578125" style="128" customWidth="1"/>
    <col min="3" max="20" width="6.7109375" style="128" customWidth="1"/>
    <col min="21" max="21" width="6.42578125" style="128" customWidth="1"/>
    <col min="22" max="37" width="6.7109375" style="128" customWidth="1"/>
    <col min="38" max="38" width="9.140625" style="128"/>
  </cols>
  <sheetData>
    <row r="1" spans="1:38" ht="15" x14ac:dyDescent="0.25">
      <c r="A1" s="835" t="s">
        <v>0</v>
      </c>
      <c r="B1" s="835"/>
      <c r="C1" s="835"/>
      <c r="D1" s="835"/>
      <c r="E1" s="835"/>
      <c r="F1" s="835"/>
      <c r="G1" s="835"/>
      <c r="H1" s="835"/>
      <c r="I1" s="835"/>
      <c r="J1" s="835"/>
      <c r="K1" s="835"/>
      <c r="L1" s="835"/>
      <c r="M1" s="835"/>
      <c r="N1" s="835"/>
      <c r="O1" s="835"/>
      <c r="P1" s="835"/>
      <c r="Q1" s="835"/>
      <c r="R1" s="835"/>
      <c r="S1" s="835"/>
      <c r="T1" s="835"/>
      <c r="U1" s="835"/>
      <c r="V1" s="835"/>
      <c r="W1" s="835"/>
      <c r="X1" s="835"/>
      <c r="Y1" s="835"/>
      <c r="Z1" s="835"/>
      <c r="AA1" s="835"/>
      <c r="AB1" s="835"/>
      <c r="AC1" s="835"/>
      <c r="AD1" s="835"/>
      <c r="AE1" s="835"/>
      <c r="AF1" s="835"/>
      <c r="AG1" s="835"/>
      <c r="AH1" s="835"/>
      <c r="AI1" s="835"/>
      <c r="AJ1" s="835"/>
      <c r="AK1" s="835"/>
      <c r="AL1" s="835"/>
    </row>
    <row r="2" spans="1:38" ht="15" x14ac:dyDescent="0.25">
      <c r="A2" s="835" t="s">
        <v>1</v>
      </c>
      <c r="B2" s="835"/>
      <c r="C2" s="835"/>
      <c r="D2" s="835"/>
      <c r="E2" s="835"/>
      <c r="F2" s="835"/>
      <c r="G2" s="835"/>
      <c r="H2" s="835"/>
      <c r="I2" s="835"/>
      <c r="J2" s="835"/>
      <c r="K2" s="835"/>
      <c r="L2" s="835"/>
      <c r="M2" s="835"/>
      <c r="N2" s="835"/>
      <c r="O2" s="835"/>
      <c r="P2" s="835"/>
      <c r="Q2" s="835"/>
      <c r="R2" s="835"/>
      <c r="S2" s="835"/>
      <c r="T2" s="835"/>
      <c r="U2" s="835"/>
      <c r="V2" s="835"/>
      <c r="W2" s="835"/>
      <c r="X2" s="835"/>
      <c r="Y2" s="835"/>
      <c r="Z2" s="835"/>
      <c r="AA2" s="835"/>
      <c r="AB2" s="835"/>
      <c r="AC2" s="835"/>
      <c r="AD2" s="835"/>
      <c r="AE2" s="835"/>
      <c r="AF2" s="835"/>
      <c r="AG2" s="835"/>
      <c r="AH2" s="835"/>
      <c r="AI2" s="835"/>
      <c r="AJ2" s="835"/>
      <c r="AK2" s="835"/>
      <c r="AL2" s="835"/>
    </row>
    <row r="3" spans="1:38" ht="15" x14ac:dyDescent="0.25">
      <c r="A3" s="835" t="s">
        <v>2</v>
      </c>
      <c r="B3" s="835"/>
      <c r="C3" s="835"/>
      <c r="D3" s="835"/>
      <c r="E3" s="835"/>
      <c r="F3" s="835"/>
      <c r="G3" s="835"/>
      <c r="H3" s="835"/>
      <c r="I3" s="835"/>
      <c r="J3" s="835"/>
      <c r="K3" s="835"/>
      <c r="L3" s="835"/>
      <c r="M3" s="835"/>
      <c r="N3" s="835"/>
      <c r="O3" s="835"/>
      <c r="P3" s="835"/>
      <c r="Q3" s="835"/>
      <c r="R3" s="835"/>
      <c r="S3" s="835"/>
      <c r="T3" s="835"/>
      <c r="U3" s="835"/>
      <c r="V3" s="835"/>
      <c r="W3" s="835"/>
      <c r="X3" s="835"/>
      <c r="Y3" s="835"/>
      <c r="Z3" s="835"/>
      <c r="AA3" s="835"/>
      <c r="AB3" s="835"/>
      <c r="AC3" s="835"/>
      <c r="AD3" s="835"/>
      <c r="AE3" s="835"/>
      <c r="AF3" s="835"/>
      <c r="AG3" s="835"/>
      <c r="AH3" s="835"/>
      <c r="AI3" s="835"/>
      <c r="AJ3" s="835"/>
      <c r="AK3" s="835"/>
      <c r="AL3" s="835"/>
    </row>
    <row r="4" spans="1:38" ht="15" x14ac:dyDescent="0.25">
      <c r="A4" s="835" t="s">
        <v>231</v>
      </c>
      <c r="B4" s="835"/>
      <c r="C4" s="835"/>
      <c r="D4" s="835"/>
      <c r="E4" s="835"/>
      <c r="F4" s="835"/>
      <c r="G4" s="835"/>
      <c r="H4" s="835"/>
      <c r="I4" s="835"/>
      <c r="J4" s="835"/>
      <c r="K4" s="835"/>
      <c r="L4" s="835"/>
      <c r="M4" s="835"/>
      <c r="N4" s="835"/>
      <c r="O4" s="835"/>
      <c r="P4" s="835"/>
      <c r="Q4" s="835"/>
      <c r="R4" s="835"/>
      <c r="S4" s="835"/>
      <c r="T4" s="835"/>
      <c r="U4" s="835"/>
      <c r="V4" s="835"/>
      <c r="W4" s="835"/>
      <c r="X4" s="835"/>
      <c r="Y4" s="835"/>
      <c r="Z4" s="835"/>
      <c r="AA4" s="835"/>
      <c r="AB4" s="835"/>
      <c r="AC4" s="835"/>
      <c r="AD4" s="835"/>
      <c r="AE4" s="835"/>
      <c r="AF4" s="835"/>
      <c r="AG4" s="835"/>
      <c r="AH4" s="835"/>
      <c r="AI4" s="835"/>
      <c r="AJ4" s="835"/>
      <c r="AK4" s="835"/>
      <c r="AL4" s="835"/>
    </row>
    <row r="5" spans="1:38" ht="15" x14ac:dyDescent="0.25">
      <c r="A5" s="734" t="s">
        <v>95</v>
      </c>
      <c r="B5" s="734"/>
      <c r="C5" s="734"/>
      <c r="D5" s="552"/>
      <c r="E5" s="552"/>
      <c r="F5" s="121"/>
      <c r="G5" s="121"/>
      <c r="H5" s="121"/>
      <c r="I5" s="562"/>
      <c r="J5" s="562"/>
      <c r="K5" s="835" t="s">
        <v>4</v>
      </c>
      <c r="L5" s="733"/>
      <c r="M5" s="733"/>
      <c r="N5" s="733"/>
      <c r="O5" s="733"/>
      <c r="P5" s="733"/>
      <c r="Q5" s="733"/>
      <c r="R5" s="733"/>
      <c r="S5" s="733"/>
      <c r="T5" s="733"/>
      <c r="U5" s="733"/>
      <c r="V5" s="733"/>
      <c r="W5" s="733"/>
      <c r="X5" s="733"/>
      <c r="Y5" s="733"/>
      <c r="Z5" s="733"/>
      <c r="AA5" s="733"/>
      <c r="AB5" s="122"/>
      <c r="AC5" s="122"/>
      <c r="AD5" s="122"/>
      <c r="AE5" s="122"/>
      <c r="AF5" s="122"/>
      <c r="AG5" s="122"/>
      <c r="AH5" s="122"/>
      <c r="AI5" s="122"/>
      <c r="AJ5" s="122"/>
      <c r="AK5" s="122"/>
      <c r="AL5" s="122"/>
    </row>
    <row r="6" spans="1:38" ht="15" x14ac:dyDescent="0.25">
      <c r="A6" s="836" t="s">
        <v>6</v>
      </c>
      <c r="B6" s="836"/>
      <c r="C6" s="836"/>
      <c r="D6" s="559"/>
      <c r="E6" s="559"/>
      <c r="F6" s="559"/>
      <c r="G6" s="559"/>
      <c r="H6" s="559"/>
      <c r="I6" s="562"/>
      <c r="J6" s="562"/>
      <c r="K6" s="562"/>
      <c r="L6" s="562"/>
      <c r="M6" s="562"/>
      <c r="N6" s="562"/>
      <c r="O6" s="562"/>
      <c r="P6" s="562"/>
      <c r="Q6" s="562"/>
      <c r="R6" s="562"/>
      <c r="S6" s="562"/>
      <c r="T6" s="562"/>
      <c r="U6" s="562"/>
      <c r="V6" s="123"/>
      <c r="W6" s="123"/>
      <c r="X6" s="123"/>
      <c r="Y6" s="123"/>
      <c r="Z6" s="123"/>
      <c r="AA6" s="122"/>
      <c r="AB6" s="122"/>
      <c r="AC6" s="122"/>
      <c r="AD6" s="122"/>
      <c r="AE6" s="122"/>
      <c r="AF6" s="122"/>
      <c r="AG6" s="122"/>
      <c r="AH6" s="122"/>
      <c r="AI6" s="122"/>
      <c r="AJ6" s="122"/>
      <c r="AK6" s="122"/>
      <c r="AL6" s="122"/>
    </row>
    <row r="7" spans="1:38" ht="39.75" customHeight="1" x14ac:dyDescent="0.25">
      <c r="A7" s="122"/>
      <c r="B7" s="837" t="s">
        <v>4</v>
      </c>
      <c r="C7" s="837"/>
      <c r="D7" s="837"/>
      <c r="E7" s="837"/>
      <c r="F7" s="837"/>
      <c r="G7" s="560"/>
      <c r="H7" s="124"/>
      <c r="I7" s="562"/>
      <c r="J7" s="562"/>
      <c r="K7" s="562"/>
      <c r="L7" s="562"/>
      <c r="M7" s="562"/>
      <c r="N7" s="562"/>
      <c r="O7" s="562"/>
      <c r="P7" s="562"/>
      <c r="Q7" s="562"/>
      <c r="R7" s="562"/>
      <c r="S7" s="562"/>
      <c r="T7" s="562"/>
      <c r="U7" s="562"/>
      <c r="V7" s="123"/>
      <c r="W7" s="123"/>
      <c r="X7" s="123"/>
      <c r="Y7" s="123"/>
      <c r="Z7" s="123"/>
      <c r="AA7" s="122"/>
      <c r="AB7" s="122"/>
      <c r="AC7" s="122"/>
      <c r="AD7" s="122"/>
      <c r="AE7" s="122"/>
      <c r="AF7" s="122"/>
      <c r="AG7" s="122"/>
      <c r="AH7" s="122"/>
      <c r="AI7" s="122"/>
      <c r="AJ7" s="122"/>
      <c r="AK7" s="122"/>
      <c r="AL7" s="122"/>
    </row>
    <row r="8" spans="1:38" x14ac:dyDescent="0.2">
      <c r="A8" s="125"/>
      <c r="B8" s="125"/>
      <c r="C8" s="125"/>
      <c r="D8" s="125"/>
      <c r="E8" s="125"/>
      <c r="F8" s="125"/>
      <c r="G8" s="125"/>
      <c r="H8" s="125"/>
      <c r="I8" s="554"/>
      <c r="J8" s="554"/>
      <c r="K8" s="554"/>
      <c r="L8" s="554"/>
      <c r="M8" s="554"/>
      <c r="N8" s="554"/>
      <c r="O8" s="554"/>
      <c r="P8" s="554"/>
      <c r="Q8" s="554"/>
      <c r="R8" s="554"/>
      <c r="S8" s="554"/>
      <c r="T8" s="554"/>
      <c r="U8" s="554"/>
      <c r="V8" s="561"/>
      <c r="W8" s="561"/>
      <c r="X8" s="561"/>
      <c r="Y8" s="561"/>
      <c r="Z8" s="561"/>
      <c r="AA8" s="127"/>
      <c r="AB8" s="127"/>
      <c r="AC8" s="127"/>
      <c r="AD8" s="127"/>
      <c r="AE8" s="127"/>
      <c r="AF8" s="127"/>
      <c r="AG8" s="127"/>
      <c r="AH8" s="127"/>
      <c r="AI8" s="127"/>
      <c r="AJ8" s="127"/>
      <c r="AK8" s="127"/>
      <c r="AL8" s="127"/>
    </row>
    <row r="9" spans="1:38" ht="19.5" customHeight="1" x14ac:dyDescent="0.25">
      <c r="A9" s="838" t="s">
        <v>251</v>
      </c>
      <c r="B9" s="838"/>
      <c r="C9" s="838"/>
      <c r="D9" s="838"/>
      <c r="E9" s="838"/>
      <c r="F9" s="838"/>
      <c r="G9" s="838"/>
      <c r="H9" s="838"/>
      <c r="I9" s="838"/>
      <c r="J9" s="838"/>
      <c r="K9" s="838"/>
      <c r="L9" s="838"/>
      <c r="M9" s="838"/>
      <c r="N9" s="838"/>
      <c r="O9" s="838"/>
      <c r="P9" s="838"/>
      <c r="Q9" s="838"/>
      <c r="R9" s="838"/>
      <c r="S9" s="838"/>
      <c r="T9" s="838"/>
      <c r="U9" s="838"/>
      <c r="V9" s="838"/>
      <c r="W9" s="838"/>
      <c r="X9" s="838"/>
      <c r="Y9" s="838"/>
      <c r="Z9" s="838"/>
      <c r="AA9" s="839"/>
      <c r="AB9" s="839"/>
      <c r="AC9" s="839"/>
      <c r="AD9" s="839"/>
      <c r="AE9" s="839"/>
      <c r="AF9" s="839"/>
      <c r="AG9" s="839"/>
      <c r="AH9" s="839"/>
      <c r="AI9" s="839"/>
      <c r="AJ9" s="839"/>
      <c r="AK9" s="839"/>
      <c r="AL9" s="839"/>
    </row>
    <row r="10" spans="1:38" ht="12.75" customHeight="1" x14ac:dyDescent="0.2">
      <c r="A10" s="840" t="s">
        <v>301</v>
      </c>
      <c r="B10" s="840"/>
      <c r="C10" s="840"/>
      <c r="D10" s="840"/>
      <c r="E10" s="840"/>
      <c r="F10" s="840"/>
      <c r="G10" s="840"/>
      <c r="H10" s="840"/>
      <c r="I10" s="840"/>
      <c r="J10" s="840"/>
      <c r="K10" s="840"/>
      <c r="L10" s="840"/>
      <c r="M10" s="840"/>
      <c r="N10" s="840"/>
      <c r="O10" s="840"/>
      <c r="P10" s="840"/>
      <c r="Q10" s="840"/>
      <c r="R10" s="840"/>
      <c r="S10" s="840"/>
      <c r="T10" s="840"/>
      <c r="U10" s="840"/>
      <c r="V10" s="840"/>
      <c r="W10" s="840"/>
      <c r="X10" s="840"/>
      <c r="Y10" s="840"/>
      <c r="Z10" s="840"/>
      <c r="AA10" s="839"/>
      <c r="AB10" s="839"/>
      <c r="AC10" s="839"/>
      <c r="AD10" s="839"/>
      <c r="AE10" s="839"/>
      <c r="AF10" s="839"/>
      <c r="AG10" s="839"/>
      <c r="AH10" s="839"/>
      <c r="AI10" s="839"/>
      <c r="AJ10" s="839"/>
      <c r="AK10" s="839"/>
      <c r="AL10" s="839"/>
    </row>
    <row r="11" spans="1:38" ht="13.5" thickBot="1" x14ac:dyDescent="0.25"/>
    <row r="12" spans="1:38" ht="30.75" customHeight="1" thickBot="1" x14ac:dyDescent="0.25">
      <c r="A12" s="841" t="s">
        <v>16</v>
      </c>
      <c r="B12" s="843" t="s">
        <v>252</v>
      </c>
      <c r="C12" s="845" t="s">
        <v>253</v>
      </c>
      <c r="D12" s="846"/>
      <c r="E12" s="847"/>
      <c r="F12" s="847"/>
      <c r="G12" s="848"/>
      <c r="H12" s="845" t="s">
        <v>254</v>
      </c>
      <c r="I12" s="847"/>
      <c r="J12" s="847"/>
      <c r="K12" s="848"/>
      <c r="L12" s="849" t="s">
        <v>255</v>
      </c>
      <c r="M12" s="849"/>
      <c r="N12" s="850"/>
      <c r="O12" s="850"/>
      <c r="P12" s="850"/>
      <c r="Q12" s="851"/>
      <c r="R12" s="851"/>
      <c r="S12" s="851"/>
      <c r="T12" s="850"/>
      <c r="U12" s="850"/>
      <c r="V12" s="850"/>
      <c r="W12" s="852"/>
      <c r="X12" s="852"/>
      <c r="Y12" s="853"/>
      <c r="Z12" s="854" t="s">
        <v>256</v>
      </c>
      <c r="AA12" s="850"/>
      <c r="AB12" s="850"/>
      <c r="AC12" s="850"/>
      <c r="AD12" s="850"/>
      <c r="AE12" s="850"/>
      <c r="AF12" s="850"/>
      <c r="AG12" s="850"/>
      <c r="AH12" s="850"/>
      <c r="AI12" s="851"/>
      <c r="AJ12" s="851"/>
      <c r="AK12" s="851"/>
      <c r="AL12" s="859" t="s">
        <v>248</v>
      </c>
    </row>
    <row r="13" spans="1:38" ht="39.75" customHeight="1" thickBot="1" x14ac:dyDescent="0.25">
      <c r="A13" s="842"/>
      <c r="B13" s="844"/>
      <c r="C13" s="556">
        <v>58</v>
      </c>
      <c r="D13" s="861">
        <v>63</v>
      </c>
      <c r="E13" s="862"/>
      <c r="F13" s="558">
        <v>68</v>
      </c>
      <c r="G13" s="557" t="s">
        <v>327</v>
      </c>
      <c r="H13" s="556">
        <v>58</v>
      </c>
      <c r="I13" s="558">
        <v>63</v>
      </c>
      <c r="J13" s="558">
        <v>68</v>
      </c>
      <c r="K13" s="557" t="s">
        <v>327</v>
      </c>
      <c r="L13" s="863">
        <v>63</v>
      </c>
      <c r="M13" s="864"/>
      <c r="N13" s="865"/>
      <c r="O13" s="854">
        <v>68</v>
      </c>
      <c r="P13" s="857"/>
      <c r="Q13" s="858">
        <v>73</v>
      </c>
      <c r="R13" s="866"/>
      <c r="S13" s="858">
        <v>78</v>
      </c>
      <c r="T13" s="856"/>
      <c r="U13" s="863">
        <v>85</v>
      </c>
      <c r="V13" s="867"/>
      <c r="W13" s="281">
        <v>95</v>
      </c>
      <c r="X13" s="858" t="s">
        <v>328</v>
      </c>
      <c r="Y13" s="856"/>
      <c r="Z13" s="863">
        <v>63</v>
      </c>
      <c r="AA13" s="865"/>
      <c r="AB13" s="854">
        <v>68</v>
      </c>
      <c r="AC13" s="857"/>
      <c r="AD13" s="281">
        <v>73</v>
      </c>
      <c r="AE13" s="855">
        <v>78</v>
      </c>
      <c r="AF13" s="856"/>
      <c r="AG13" s="854">
        <v>85</v>
      </c>
      <c r="AH13" s="857"/>
      <c r="AI13" s="858">
        <v>95</v>
      </c>
      <c r="AJ13" s="856"/>
      <c r="AK13" s="275" t="s">
        <v>328</v>
      </c>
      <c r="AL13" s="860"/>
    </row>
    <row r="14" spans="1:38" ht="26.25" x14ac:dyDescent="0.4">
      <c r="A14" s="129">
        <v>1</v>
      </c>
      <c r="B14" s="278" t="s">
        <v>257</v>
      </c>
      <c r="C14" s="130"/>
      <c r="D14" s="132"/>
      <c r="E14" s="134">
        <v>20</v>
      </c>
      <c r="F14" s="134">
        <v>16</v>
      </c>
      <c r="G14" s="131"/>
      <c r="H14" s="130">
        <v>20</v>
      </c>
      <c r="I14" s="134">
        <v>20</v>
      </c>
      <c r="J14" s="134"/>
      <c r="K14" s="131"/>
      <c r="L14" s="567">
        <v>20</v>
      </c>
      <c r="M14" s="568"/>
      <c r="N14" s="569"/>
      <c r="O14" s="130"/>
      <c r="P14" s="131"/>
      <c r="Q14" s="130">
        <v>20</v>
      </c>
      <c r="R14" s="131"/>
      <c r="S14" s="570"/>
      <c r="T14" s="282"/>
      <c r="U14" s="567">
        <v>20</v>
      </c>
      <c r="V14" s="569"/>
      <c r="W14" s="571">
        <v>20</v>
      </c>
      <c r="X14" s="572"/>
      <c r="Y14" s="569">
        <v>18</v>
      </c>
      <c r="Z14" s="567"/>
      <c r="AA14" s="569"/>
      <c r="AB14" s="130">
        <v>14</v>
      </c>
      <c r="AC14" s="131"/>
      <c r="AD14" s="133">
        <v>15</v>
      </c>
      <c r="AE14" s="572">
        <v>20</v>
      </c>
      <c r="AF14" s="569"/>
      <c r="AG14" s="130"/>
      <c r="AH14" s="131"/>
      <c r="AI14" s="130">
        <v>20</v>
      </c>
      <c r="AJ14" s="570"/>
      <c r="AK14" s="132">
        <v>18</v>
      </c>
      <c r="AL14" s="135">
        <f t="shared" ref="AL14:AL36" si="0">SUM(C14:AK14)</f>
        <v>261</v>
      </c>
    </row>
    <row r="15" spans="1:38" s="142" customFormat="1" ht="26.25" x14ac:dyDescent="0.4">
      <c r="A15" s="136">
        <f>A14+1</f>
        <v>2</v>
      </c>
      <c r="B15" s="279" t="s">
        <v>61</v>
      </c>
      <c r="C15" s="137"/>
      <c r="D15" s="139">
        <v>16</v>
      </c>
      <c r="E15" s="141">
        <v>20</v>
      </c>
      <c r="F15" s="141"/>
      <c r="G15" s="138"/>
      <c r="H15" s="137"/>
      <c r="I15" s="141">
        <v>16</v>
      </c>
      <c r="J15" s="141"/>
      <c r="K15" s="138"/>
      <c r="L15" s="137">
        <v>16</v>
      </c>
      <c r="M15" s="140"/>
      <c r="N15" s="138"/>
      <c r="O15" s="137"/>
      <c r="P15" s="138"/>
      <c r="Q15" s="137">
        <v>14</v>
      </c>
      <c r="R15" s="138"/>
      <c r="S15" s="573">
        <v>20</v>
      </c>
      <c r="T15" s="280">
        <v>15</v>
      </c>
      <c r="U15" s="137">
        <v>14</v>
      </c>
      <c r="V15" s="138"/>
      <c r="W15" s="280"/>
      <c r="X15" s="574"/>
      <c r="Y15" s="138">
        <v>16</v>
      </c>
      <c r="Z15" s="137"/>
      <c r="AA15" s="138"/>
      <c r="AB15" s="137"/>
      <c r="AC15" s="138"/>
      <c r="AD15" s="140">
        <v>20</v>
      </c>
      <c r="AE15" s="574">
        <v>16</v>
      </c>
      <c r="AF15" s="138"/>
      <c r="AG15" s="137">
        <v>12</v>
      </c>
      <c r="AH15" s="138"/>
      <c r="AI15" s="137">
        <v>18</v>
      </c>
      <c r="AJ15" s="573"/>
      <c r="AK15" s="139"/>
      <c r="AL15" s="135">
        <f t="shared" si="0"/>
        <v>213</v>
      </c>
    </row>
    <row r="16" spans="1:38" s="142" customFormat="1" ht="26.25" x14ac:dyDescent="0.4">
      <c r="A16" s="136">
        <f t="shared" ref="A16:A46" si="1">A15+1</f>
        <v>3</v>
      </c>
      <c r="B16" s="279" t="s">
        <v>449</v>
      </c>
      <c r="C16" s="137">
        <v>20</v>
      </c>
      <c r="D16" s="139">
        <v>13</v>
      </c>
      <c r="E16" s="141"/>
      <c r="F16" s="141"/>
      <c r="G16" s="138"/>
      <c r="H16" s="137"/>
      <c r="I16" s="141"/>
      <c r="J16" s="141"/>
      <c r="K16" s="138"/>
      <c r="L16" s="137"/>
      <c r="M16" s="140"/>
      <c r="N16" s="138"/>
      <c r="O16" s="137">
        <v>18</v>
      </c>
      <c r="P16" s="138"/>
      <c r="Q16" s="137">
        <v>16</v>
      </c>
      <c r="R16" s="138"/>
      <c r="S16" s="573">
        <v>18</v>
      </c>
      <c r="T16" s="280"/>
      <c r="U16" s="137"/>
      <c r="V16" s="138"/>
      <c r="W16" s="280"/>
      <c r="X16" s="574"/>
      <c r="Y16" s="138"/>
      <c r="Z16" s="137"/>
      <c r="AA16" s="138"/>
      <c r="AB16" s="137">
        <v>18</v>
      </c>
      <c r="AC16" s="138"/>
      <c r="AD16" s="140">
        <v>16</v>
      </c>
      <c r="AE16" s="574">
        <v>15</v>
      </c>
      <c r="AF16" s="138"/>
      <c r="AG16" s="137"/>
      <c r="AH16" s="138"/>
      <c r="AI16" s="137"/>
      <c r="AJ16" s="573"/>
      <c r="AK16" s="139"/>
      <c r="AL16" s="135">
        <f t="shared" si="0"/>
        <v>134</v>
      </c>
    </row>
    <row r="17" spans="1:38" s="142" customFormat="1" ht="26.25" x14ac:dyDescent="0.4">
      <c r="A17" s="136">
        <f t="shared" si="1"/>
        <v>4</v>
      </c>
      <c r="B17" s="279" t="s">
        <v>287</v>
      </c>
      <c r="C17" s="137">
        <v>16</v>
      </c>
      <c r="D17" s="139"/>
      <c r="E17" s="141">
        <v>18</v>
      </c>
      <c r="F17" s="141"/>
      <c r="G17" s="138"/>
      <c r="H17" s="137"/>
      <c r="I17" s="147"/>
      <c r="J17" s="147"/>
      <c r="K17" s="144"/>
      <c r="L17" s="143"/>
      <c r="M17" s="146"/>
      <c r="N17" s="144"/>
      <c r="O17" s="143"/>
      <c r="P17" s="144"/>
      <c r="Q17" s="143">
        <v>15</v>
      </c>
      <c r="R17" s="144"/>
      <c r="S17" s="575">
        <v>16</v>
      </c>
      <c r="T17" s="576"/>
      <c r="U17" s="143"/>
      <c r="V17" s="144"/>
      <c r="W17" s="576">
        <v>16</v>
      </c>
      <c r="X17" s="577"/>
      <c r="Y17" s="144"/>
      <c r="Z17" s="143"/>
      <c r="AA17" s="144"/>
      <c r="AB17" s="143">
        <v>20</v>
      </c>
      <c r="AC17" s="144"/>
      <c r="AD17" s="146">
        <v>14</v>
      </c>
      <c r="AE17" s="577"/>
      <c r="AF17" s="144"/>
      <c r="AG17" s="143"/>
      <c r="AH17" s="144"/>
      <c r="AI17" s="143"/>
      <c r="AJ17" s="575"/>
      <c r="AK17" s="145">
        <v>12</v>
      </c>
      <c r="AL17" s="135">
        <f t="shared" si="0"/>
        <v>127</v>
      </c>
    </row>
    <row r="18" spans="1:38" s="142" customFormat="1" ht="26.25" x14ac:dyDescent="0.4">
      <c r="A18" s="136">
        <f t="shared" si="1"/>
        <v>5</v>
      </c>
      <c r="B18" s="578" t="s">
        <v>31</v>
      </c>
      <c r="C18" s="137"/>
      <c r="D18" s="139"/>
      <c r="E18" s="141"/>
      <c r="F18" s="141"/>
      <c r="G18" s="138">
        <v>16</v>
      </c>
      <c r="H18" s="137"/>
      <c r="I18" s="141"/>
      <c r="J18" s="141"/>
      <c r="K18" s="138"/>
      <c r="L18" s="137"/>
      <c r="M18" s="140"/>
      <c r="N18" s="138"/>
      <c r="O18" s="137"/>
      <c r="P18" s="138"/>
      <c r="Q18" s="137"/>
      <c r="R18" s="138"/>
      <c r="S18" s="573"/>
      <c r="T18" s="280"/>
      <c r="U18" s="137"/>
      <c r="V18" s="138"/>
      <c r="W18" s="280">
        <v>15</v>
      </c>
      <c r="X18" s="574"/>
      <c r="Y18" s="138"/>
      <c r="Z18" s="137"/>
      <c r="AA18" s="138"/>
      <c r="AB18" s="137">
        <v>16</v>
      </c>
      <c r="AC18" s="138"/>
      <c r="AD18" s="140"/>
      <c r="AE18" s="574">
        <v>18</v>
      </c>
      <c r="AF18" s="138">
        <v>13</v>
      </c>
      <c r="AG18" s="137"/>
      <c r="AH18" s="138"/>
      <c r="AI18" s="137">
        <v>16</v>
      </c>
      <c r="AJ18" s="573"/>
      <c r="AK18" s="139">
        <v>20</v>
      </c>
      <c r="AL18" s="135">
        <f t="shared" si="0"/>
        <v>114</v>
      </c>
    </row>
    <row r="19" spans="1:38" s="142" customFormat="1" ht="26.25" x14ac:dyDescent="0.4">
      <c r="A19" s="136">
        <f t="shared" si="1"/>
        <v>6</v>
      </c>
      <c r="B19" s="279" t="s">
        <v>260</v>
      </c>
      <c r="C19" s="137">
        <v>15</v>
      </c>
      <c r="D19" s="139"/>
      <c r="E19" s="141"/>
      <c r="F19" s="141"/>
      <c r="G19" s="138"/>
      <c r="H19" s="137"/>
      <c r="I19" s="141"/>
      <c r="J19" s="141"/>
      <c r="K19" s="138"/>
      <c r="L19" s="137">
        <v>18</v>
      </c>
      <c r="M19" s="140">
        <v>15</v>
      </c>
      <c r="N19" s="138">
        <v>14</v>
      </c>
      <c r="O19" s="137"/>
      <c r="P19" s="138"/>
      <c r="Q19" s="137"/>
      <c r="R19" s="138"/>
      <c r="S19" s="573"/>
      <c r="T19" s="280"/>
      <c r="U19" s="137"/>
      <c r="V19" s="138"/>
      <c r="W19" s="280"/>
      <c r="X19" s="574"/>
      <c r="Y19" s="138"/>
      <c r="Z19" s="137"/>
      <c r="AA19" s="138"/>
      <c r="AB19" s="137"/>
      <c r="AC19" s="138"/>
      <c r="AD19" s="140">
        <v>18</v>
      </c>
      <c r="AE19" s="574"/>
      <c r="AF19" s="138"/>
      <c r="AG19" s="137"/>
      <c r="AH19" s="138"/>
      <c r="AI19" s="137"/>
      <c r="AJ19" s="573"/>
      <c r="AK19" s="139"/>
      <c r="AL19" s="135">
        <f t="shared" si="0"/>
        <v>80</v>
      </c>
    </row>
    <row r="20" spans="1:38" s="142" customFormat="1" ht="26.25" x14ac:dyDescent="0.4">
      <c r="A20" s="136">
        <f t="shared" si="1"/>
        <v>7</v>
      </c>
      <c r="B20" s="279" t="s">
        <v>261</v>
      </c>
      <c r="C20" s="137">
        <v>12</v>
      </c>
      <c r="D20" s="139"/>
      <c r="E20" s="141"/>
      <c r="F20" s="141"/>
      <c r="G20" s="138"/>
      <c r="H20" s="137"/>
      <c r="I20" s="141"/>
      <c r="J20" s="141"/>
      <c r="K20" s="138"/>
      <c r="L20" s="137"/>
      <c r="M20" s="140"/>
      <c r="N20" s="138"/>
      <c r="O20" s="137">
        <v>20</v>
      </c>
      <c r="P20" s="138"/>
      <c r="Q20" s="137"/>
      <c r="R20" s="138"/>
      <c r="S20" s="573"/>
      <c r="T20" s="280"/>
      <c r="U20" s="137"/>
      <c r="V20" s="138"/>
      <c r="W20" s="280"/>
      <c r="X20" s="574"/>
      <c r="Y20" s="138"/>
      <c r="Z20" s="137"/>
      <c r="AA20" s="138"/>
      <c r="AB20" s="137"/>
      <c r="AC20" s="138"/>
      <c r="AD20" s="140">
        <v>12</v>
      </c>
      <c r="AE20" s="574"/>
      <c r="AF20" s="138"/>
      <c r="AG20" s="137">
        <v>15</v>
      </c>
      <c r="AH20" s="138"/>
      <c r="AI20" s="137"/>
      <c r="AJ20" s="573"/>
      <c r="AK20" s="139">
        <v>9</v>
      </c>
      <c r="AL20" s="135">
        <f t="shared" si="0"/>
        <v>68</v>
      </c>
    </row>
    <row r="21" spans="1:38" s="142" customFormat="1" ht="27" customHeight="1" x14ac:dyDescent="0.4">
      <c r="A21" s="136">
        <f t="shared" si="1"/>
        <v>8</v>
      </c>
      <c r="B21" s="279" t="s">
        <v>283</v>
      </c>
      <c r="C21" s="137"/>
      <c r="D21" s="139">
        <v>15</v>
      </c>
      <c r="E21" s="141"/>
      <c r="F21" s="141"/>
      <c r="G21" s="138">
        <v>15</v>
      </c>
      <c r="H21" s="137"/>
      <c r="I21" s="141">
        <v>18</v>
      </c>
      <c r="J21" s="141"/>
      <c r="K21" s="138">
        <v>18</v>
      </c>
      <c r="L21" s="137"/>
      <c r="M21" s="140"/>
      <c r="N21" s="138"/>
      <c r="O21" s="137"/>
      <c r="P21" s="138"/>
      <c r="Q21" s="137"/>
      <c r="R21" s="138"/>
      <c r="S21" s="573"/>
      <c r="T21" s="280"/>
      <c r="U21" s="137"/>
      <c r="V21" s="138"/>
      <c r="W21" s="280"/>
      <c r="X21" s="574"/>
      <c r="Y21" s="138"/>
      <c r="Z21" s="137"/>
      <c r="AA21" s="138"/>
      <c r="AB21" s="137"/>
      <c r="AC21" s="138"/>
      <c r="AD21" s="140"/>
      <c r="AE21" s="574"/>
      <c r="AF21" s="138"/>
      <c r="AG21" s="137"/>
      <c r="AH21" s="138"/>
      <c r="AI21" s="137"/>
      <c r="AJ21" s="573"/>
      <c r="AK21" s="139"/>
      <c r="AL21" s="135">
        <f t="shared" si="0"/>
        <v>66</v>
      </c>
    </row>
    <row r="22" spans="1:38" s="142" customFormat="1" ht="26.25" x14ac:dyDescent="0.4">
      <c r="A22" s="136">
        <f t="shared" si="1"/>
        <v>9</v>
      </c>
      <c r="B22" s="279" t="s">
        <v>450</v>
      </c>
      <c r="C22" s="137">
        <v>13</v>
      </c>
      <c r="D22" s="139"/>
      <c r="E22" s="141"/>
      <c r="F22" s="141"/>
      <c r="G22" s="138"/>
      <c r="H22" s="137"/>
      <c r="I22" s="141"/>
      <c r="J22" s="141"/>
      <c r="K22" s="138"/>
      <c r="L22" s="137"/>
      <c r="M22" s="140"/>
      <c r="N22" s="138"/>
      <c r="O22" s="137"/>
      <c r="P22" s="138"/>
      <c r="Q22" s="137"/>
      <c r="R22" s="138"/>
      <c r="S22" s="573"/>
      <c r="T22" s="280"/>
      <c r="U22" s="137">
        <v>15</v>
      </c>
      <c r="V22" s="138"/>
      <c r="W22" s="280">
        <v>14</v>
      </c>
      <c r="X22" s="574"/>
      <c r="Y22" s="138"/>
      <c r="Z22" s="137">
        <v>20</v>
      </c>
      <c r="AA22" s="138"/>
      <c r="AB22" s="137"/>
      <c r="AC22" s="138"/>
      <c r="AD22" s="140"/>
      <c r="AE22" s="574"/>
      <c r="AF22" s="138"/>
      <c r="AG22" s="137"/>
      <c r="AH22" s="138"/>
      <c r="AI22" s="137"/>
      <c r="AJ22" s="573"/>
      <c r="AK22" s="139"/>
      <c r="AL22" s="135">
        <f t="shared" si="0"/>
        <v>62</v>
      </c>
    </row>
    <row r="23" spans="1:38" s="142" customFormat="1" ht="26.25" x14ac:dyDescent="0.4">
      <c r="A23" s="136">
        <f t="shared" si="1"/>
        <v>10</v>
      </c>
      <c r="B23" s="279" t="s">
        <v>259</v>
      </c>
      <c r="C23" s="137">
        <v>18</v>
      </c>
      <c r="D23" s="139"/>
      <c r="E23" s="141"/>
      <c r="F23" s="141"/>
      <c r="G23" s="138"/>
      <c r="H23" s="137"/>
      <c r="I23" s="141"/>
      <c r="J23" s="141"/>
      <c r="K23" s="138"/>
      <c r="L23" s="137"/>
      <c r="M23" s="140"/>
      <c r="N23" s="138"/>
      <c r="O23" s="137"/>
      <c r="P23" s="138"/>
      <c r="Q23" s="137"/>
      <c r="R23" s="138"/>
      <c r="S23" s="573"/>
      <c r="T23" s="280"/>
      <c r="U23" s="137"/>
      <c r="V23" s="138"/>
      <c r="W23" s="280"/>
      <c r="X23" s="574"/>
      <c r="Y23" s="138"/>
      <c r="Z23" s="137"/>
      <c r="AA23" s="138"/>
      <c r="AB23" s="137"/>
      <c r="AC23" s="138"/>
      <c r="AD23" s="140">
        <v>13</v>
      </c>
      <c r="AE23" s="574"/>
      <c r="AF23" s="138"/>
      <c r="AG23" s="137">
        <v>20</v>
      </c>
      <c r="AH23" s="138"/>
      <c r="AI23" s="137"/>
      <c r="AJ23" s="573"/>
      <c r="AK23" s="139"/>
      <c r="AL23" s="135">
        <f t="shared" si="0"/>
        <v>51</v>
      </c>
    </row>
    <row r="24" spans="1:38" s="142" customFormat="1" ht="26.25" x14ac:dyDescent="0.4">
      <c r="A24" s="136">
        <f t="shared" si="1"/>
        <v>11</v>
      </c>
      <c r="B24" s="279" t="s">
        <v>451</v>
      </c>
      <c r="C24" s="137"/>
      <c r="D24" s="139"/>
      <c r="E24" s="141"/>
      <c r="F24" s="141"/>
      <c r="G24" s="138">
        <v>15</v>
      </c>
      <c r="H24" s="137">
        <v>16</v>
      </c>
      <c r="I24" s="141"/>
      <c r="J24" s="141"/>
      <c r="K24" s="138"/>
      <c r="L24" s="137"/>
      <c r="M24" s="140"/>
      <c r="N24" s="138"/>
      <c r="O24" s="137"/>
      <c r="P24" s="138"/>
      <c r="Q24" s="137"/>
      <c r="R24" s="138"/>
      <c r="S24" s="573"/>
      <c r="T24" s="280"/>
      <c r="U24" s="137">
        <v>18</v>
      </c>
      <c r="V24" s="138"/>
      <c r="W24" s="280"/>
      <c r="X24" s="574"/>
      <c r="Y24" s="138"/>
      <c r="Z24" s="137"/>
      <c r="AA24" s="138"/>
      <c r="AB24" s="137"/>
      <c r="AC24" s="138"/>
      <c r="AD24" s="140"/>
      <c r="AE24" s="574"/>
      <c r="AF24" s="138"/>
      <c r="AG24" s="137"/>
      <c r="AH24" s="138"/>
      <c r="AI24" s="137"/>
      <c r="AJ24" s="573"/>
      <c r="AK24" s="139"/>
      <c r="AL24" s="135">
        <f t="shared" si="0"/>
        <v>49</v>
      </c>
    </row>
    <row r="25" spans="1:38" s="142" customFormat="1" ht="26.25" x14ac:dyDescent="0.4">
      <c r="A25" s="136">
        <f t="shared" si="1"/>
        <v>12</v>
      </c>
      <c r="B25" s="579" t="s">
        <v>452</v>
      </c>
      <c r="C25" s="137"/>
      <c r="D25" s="139"/>
      <c r="E25" s="141"/>
      <c r="F25" s="141"/>
      <c r="G25" s="138"/>
      <c r="H25" s="137"/>
      <c r="I25" s="141"/>
      <c r="J25" s="141"/>
      <c r="K25" s="138"/>
      <c r="L25" s="137"/>
      <c r="M25" s="140"/>
      <c r="N25" s="138"/>
      <c r="O25" s="137"/>
      <c r="P25" s="138"/>
      <c r="Q25" s="137"/>
      <c r="R25" s="138"/>
      <c r="S25" s="573"/>
      <c r="T25" s="280"/>
      <c r="U25" s="137"/>
      <c r="V25" s="138"/>
      <c r="W25" s="280">
        <v>18</v>
      </c>
      <c r="X25" s="574"/>
      <c r="Y25" s="138"/>
      <c r="Z25" s="137"/>
      <c r="AA25" s="138"/>
      <c r="AB25" s="137"/>
      <c r="AC25" s="138"/>
      <c r="AD25" s="140"/>
      <c r="AE25" s="574"/>
      <c r="AF25" s="138"/>
      <c r="AG25" s="137"/>
      <c r="AH25" s="138"/>
      <c r="AI25" s="137">
        <v>15</v>
      </c>
      <c r="AJ25" s="573">
        <v>14</v>
      </c>
      <c r="AK25" s="139"/>
      <c r="AL25" s="135">
        <f t="shared" si="0"/>
        <v>47</v>
      </c>
    </row>
    <row r="26" spans="1:38" s="142" customFormat="1" ht="26.25" x14ac:dyDescent="0.4">
      <c r="A26" s="136">
        <f t="shared" si="1"/>
        <v>13</v>
      </c>
      <c r="B26" s="279" t="s">
        <v>258</v>
      </c>
      <c r="C26" s="137"/>
      <c r="D26" s="139"/>
      <c r="E26" s="141"/>
      <c r="F26" s="141"/>
      <c r="G26" s="138"/>
      <c r="H26" s="137"/>
      <c r="I26" s="141"/>
      <c r="J26" s="141"/>
      <c r="K26" s="138"/>
      <c r="L26" s="137"/>
      <c r="M26" s="140"/>
      <c r="N26" s="138"/>
      <c r="O26" s="137"/>
      <c r="P26" s="138"/>
      <c r="Q26" s="137"/>
      <c r="R26" s="138"/>
      <c r="S26" s="573"/>
      <c r="T26" s="280"/>
      <c r="U26" s="137"/>
      <c r="V26" s="138"/>
      <c r="W26" s="280"/>
      <c r="X26" s="574"/>
      <c r="Y26" s="138"/>
      <c r="Z26" s="137"/>
      <c r="AA26" s="138"/>
      <c r="AB26" s="137"/>
      <c r="AC26" s="138"/>
      <c r="AD26" s="140"/>
      <c r="AE26" s="574">
        <v>12</v>
      </c>
      <c r="AF26" s="138"/>
      <c r="AG26" s="137">
        <v>18</v>
      </c>
      <c r="AH26" s="138"/>
      <c r="AI26" s="137"/>
      <c r="AJ26" s="573"/>
      <c r="AK26" s="139">
        <v>16</v>
      </c>
      <c r="AL26" s="135">
        <f t="shared" si="0"/>
        <v>46</v>
      </c>
    </row>
    <row r="27" spans="1:38" s="142" customFormat="1" ht="29.25" customHeight="1" x14ac:dyDescent="0.4">
      <c r="A27" s="136">
        <f t="shared" si="1"/>
        <v>14</v>
      </c>
      <c r="B27" s="279" t="s">
        <v>265</v>
      </c>
      <c r="C27" s="137"/>
      <c r="D27" s="139"/>
      <c r="E27" s="141"/>
      <c r="F27" s="141"/>
      <c r="G27" s="138">
        <v>20</v>
      </c>
      <c r="H27" s="137"/>
      <c r="I27" s="141"/>
      <c r="J27" s="141"/>
      <c r="K27" s="138"/>
      <c r="L27" s="137"/>
      <c r="M27" s="140"/>
      <c r="N27" s="138"/>
      <c r="O27" s="137"/>
      <c r="P27" s="138"/>
      <c r="Q27" s="137"/>
      <c r="R27" s="138"/>
      <c r="S27" s="573"/>
      <c r="T27" s="280"/>
      <c r="U27" s="137"/>
      <c r="V27" s="138"/>
      <c r="W27" s="280"/>
      <c r="X27" s="574"/>
      <c r="Y27" s="138">
        <v>20</v>
      </c>
      <c r="Z27" s="137"/>
      <c r="AA27" s="138"/>
      <c r="AB27" s="137"/>
      <c r="AC27" s="138"/>
      <c r="AD27" s="140"/>
      <c r="AE27" s="574"/>
      <c r="AF27" s="138"/>
      <c r="AG27" s="137"/>
      <c r="AH27" s="138"/>
      <c r="AI27" s="137"/>
      <c r="AJ27" s="573"/>
      <c r="AK27" s="139"/>
      <c r="AL27" s="135">
        <f t="shared" si="0"/>
        <v>40</v>
      </c>
    </row>
    <row r="28" spans="1:38" ht="26.25" x14ac:dyDescent="0.4">
      <c r="A28" s="136">
        <f t="shared" si="1"/>
        <v>15</v>
      </c>
      <c r="B28" s="279" t="s">
        <v>453</v>
      </c>
      <c r="C28" s="137"/>
      <c r="D28" s="139"/>
      <c r="E28" s="141"/>
      <c r="F28" s="141"/>
      <c r="G28" s="138"/>
      <c r="H28" s="137"/>
      <c r="I28" s="141"/>
      <c r="J28" s="141"/>
      <c r="K28" s="138"/>
      <c r="L28" s="137"/>
      <c r="M28" s="140"/>
      <c r="N28" s="138"/>
      <c r="O28" s="137"/>
      <c r="P28" s="138"/>
      <c r="Q28" s="137"/>
      <c r="R28" s="138"/>
      <c r="S28" s="573"/>
      <c r="T28" s="280"/>
      <c r="U28" s="137"/>
      <c r="V28" s="138"/>
      <c r="W28" s="280"/>
      <c r="X28" s="574"/>
      <c r="Y28" s="138"/>
      <c r="Z28" s="137"/>
      <c r="AA28" s="138"/>
      <c r="AB28" s="137"/>
      <c r="AC28" s="138"/>
      <c r="AD28" s="140"/>
      <c r="AE28" s="574"/>
      <c r="AF28" s="138"/>
      <c r="AG28" s="137">
        <v>16</v>
      </c>
      <c r="AH28" s="138"/>
      <c r="AI28" s="137"/>
      <c r="AJ28" s="573"/>
      <c r="AK28" s="139">
        <v>14</v>
      </c>
      <c r="AL28" s="135">
        <f t="shared" si="0"/>
        <v>30</v>
      </c>
    </row>
    <row r="29" spans="1:38" ht="26.25" x14ac:dyDescent="0.4">
      <c r="A29" s="136">
        <f t="shared" si="1"/>
        <v>16</v>
      </c>
      <c r="B29" s="279" t="s">
        <v>264</v>
      </c>
      <c r="C29" s="137"/>
      <c r="D29" s="139"/>
      <c r="E29" s="141"/>
      <c r="F29" s="141"/>
      <c r="G29" s="138"/>
      <c r="H29" s="137"/>
      <c r="I29" s="141"/>
      <c r="J29" s="141"/>
      <c r="K29" s="138"/>
      <c r="L29" s="137"/>
      <c r="M29" s="140"/>
      <c r="N29" s="138"/>
      <c r="O29" s="137"/>
      <c r="P29" s="138"/>
      <c r="Q29" s="137"/>
      <c r="R29" s="138"/>
      <c r="S29" s="573"/>
      <c r="T29" s="280"/>
      <c r="U29" s="137"/>
      <c r="V29" s="138"/>
      <c r="W29" s="280"/>
      <c r="X29" s="574"/>
      <c r="Y29" s="138"/>
      <c r="Z29" s="137"/>
      <c r="AA29" s="138"/>
      <c r="AB29" s="137">
        <v>15</v>
      </c>
      <c r="AC29" s="138"/>
      <c r="AD29" s="140"/>
      <c r="AE29" s="574">
        <v>14</v>
      </c>
      <c r="AF29" s="138"/>
      <c r="AG29" s="137"/>
      <c r="AH29" s="138"/>
      <c r="AI29" s="137"/>
      <c r="AJ29" s="573"/>
      <c r="AK29" s="139"/>
      <c r="AL29" s="135">
        <f t="shared" si="0"/>
        <v>29</v>
      </c>
    </row>
    <row r="30" spans="1:38" s="142" customFormat="1" ht="24.75" customHeight="1" x14ac:dyDescent="0.4">
      <c r="A30" s="136">
        <f t="shared" si="1"/>
        <v>17</v>
      </c>
      <c r="B30" s="279" t="s">
        <v>454</v>
      </c>
      <c r="C30" s="137"/>
      <c r="D30" s="139"/>
      <c r="E30" s="141"/>
      <c r="F30" s="141"/>
      <c r="G30" s="138"/>
      <c r="H30" s="137"/>
      <c r="I30" s="141"/>
      <c r="J30" s="141"/>
      <c r="K30" s="138"/>
      <c r="L30" s="137"/>
      <c r="M30" s="140"/>
      <c r="N30" s="138"/>
      <c r="O30" s="137">
        <v>16</v>
      </c>
      <c r="P30" s="138"/>
      <c r="Q30" s="137"/>
      <c r="R30" s="138"/>
      <c r="S30" s="573"/>
      <c r="T30" s="280"/>
      <c r="U30" s="137">
        <v>12</v>
      </c>
      <c r="V30" s="138"/>
      <c r="W30" s="280"/>
      <c r="X30" s="574"/>
      <c r="Y30" s="138"/>
      <c r="Z30" s="137"/>
      <c r="AA30" s="138"/>
      <c r="AB30" s="137"/>
      <c r="AC30" s="138"/>
      <c r="AD30" s="140"/>
      <c r="AE30" s="574"/>
      <c r="AF30" s="138"/>
      <c r="AG30" s="137"/>
      <c r="AH30" s="138"/>
      <c r="AI30" s="137"/>
      <c r="AJ30" s="573"/>
      <c r="AK30" s="139"/>
      <c r="AL30" s="135">
        <f t="shared" si="0"/>
        <v>28</v>
      </c>
    </row>
    <row r="31" spans="1:38" s="142" customFormat="1" ht="24" customHeight="1" x14ac:dyDescent="0.4">
      <c r="A31" s="136">
        <f t="shared" si="1"/>
        <v>18</v>
      </c>
      <c r="B31" s="580" t="s">
        <v>262</v>
      </c>
      <c r="C31" s="137"/>
      <c r="D31" s="139"/>
      <c r="E31" s="141"/>
      <c r="F31" s="141"/>
      <c r="G31" s="138"/>
      <c r="H31" s="137"/>
      <c r="I31" s="141"/>
      <c r="J31" s="141"/>
      <c r="K31" s="138"/>
      <c r="L31" s="137"/>
      <c r="M31" s="140"/>
      <c r="N31" s="138"/>
      <c r="O31" s="137">
        <v>15</v>
      </c>
      <c r="P31" s="138"/>
      <c r="Q31" s="137"/>
      <c r="R31" s="138"/>
      <c r="S31" s="573"/>
      <c r="T31" s="280"/>
      <c r="U31" s="137"/>
      <c r="V31" s="138"/>
      <c r="W31" s="280"/>
      <c r="X31" s="574"/>
      <c r="Y31" s="138"/>
      <c r="Z31" s="137"/>
      <c r="AA31" s="138"/>
      <c r="AB31" s="137"/>
      <c r="AC31" s="138"/>
      <c r="AD31" s="140"/>
      <c r="AE31" s="574"/>
      <c r="AF31" s="138"/>
      <c r="AG31" s="137">
        <v>6</v>
      </c>
      <c r="AH31" s="138"/>
      <c r="AI31" s="137"/>
      <c r="AJ31" s="573"/>
      <c r="AK31" s="139"/>
      <c r="AL31" s="135">
        <f t="shared" si="0"/>
        <v>21</v>
      </c>
    </row>
    <row r="32" spans="1:38" s="142" customFormat="1" ht="26.25" customHeight="1" x14ac:dyDescent="0.4">
      <c r="A32" s="136">
        <f t="shared" si="1"/>
        <v>19</v>
      </c>
      <c r="B32" s="279" t="s">
        <v>455</v>
      </c>
      <c r="C32" s="137"/>
      <c r="D32" s="139"/>
      <c r="E32" s="141"/>
      <c r="F32" s="141"/>
      <c r="G32" s="138"/>
      <c r="H32" s="137"/>
      <c r="I32" s="141"/>
      <c r="J32" s="141"/>
      <c r="K32" s="138">
        <v>20</v>
      </c>
      <c r="L32" s="137"/>
      <c r="M32" s="140"/>
      <c r="N32" s="138"/>
      <c r="O32" s="137"/>
      <c r="P32" s="138"/>
      <c r="Q32" s="137"/>
      <c r="R32" s="138"/>
      <c r="S32" s="573"/>
      <c r="T32" s="280"/>
      <c r="U32" s="137"/>
      <c r="V32" s="138"/>
      <c r="W32" s="280"/>
      <c r="X32" s="574"/>
      <c r="Y32" s="138"/>
      <c r="Z32" s="137"/>
      <c r="AA32" s="138"/>
      <c r="AB32" s="137"/>
      <c r="AC32" s="138"/>
      <c r="AD32" s="140"/>
      <c r="AE32" s="574"/>
      <c r="AF32" s="138"/>
      <c r="AG32" s="137"/>
      <c r="AH32" s="138"/>
      <c r="AI32" s="137"/>
      <c r="AJ32" s="573"/>
      <c r="AK32" s="139"/>
      <c r="AL32" s="135">
        <f t="shared" si="0"/>
        <v>20</v>
      </c>
    </row>
    <row r="33" spans="1:39" s="142" customFormat="1" ht="26.25" x14ac:dyDescent="0.4">
      <c r="A33" s="136">
        <f t="shared" si="1"/>
        <v>20</v>
      </c>
      <c r="B33" s="279" t="s">
        <v>456</v>
      </c>
      <c r="C33" s="137"/>
      <c r="D33" s="139"/>
      <c r="E33" s="141"/>
      <c r="F33" s="141"/>
      <c r="G33" s="138"/>
      <c r="H33" s="137"/>
      <c r="I33" s="141"/>
      <c r="J33" s="141"/>
      <c r="K33" s="138"/>
      <c r="L33" s="137"/>
      <c r="M33" s="140"/>
      <c r="N33" s="138"/>
      <c r="O33" s="137"/>
      <c r="P33" s="138"/>
      <c r="Q33" s="137"/>
      <c r="R33" s="138"/>
      <c r="S33" s="573"/>
      <c r="T33" s="280"/>
      <c r="U33" s="137"/>
      <c r="V33" s="138"/>
      <c r="W33" s="280"/>
      <c r="X33" s="574"/>
      <c r="Y33" s="138"/>
      <c r="Z33" s="137"/>
      <c r="AA33" s="138"/>
      <c r="AB33" s="137"/>
      <c r="AC33" s="138"/>
      <c r="AD33" s="140"/>
      <c r="AE33" s="574"/>
      <c r="AF33" s="138"/>
      <c r="AG33" s="137">
        <v>7</v>
      </c>
      <c r="AH33" s="138"/>
      <c r="AI33" s="137">
        <v>13</v>
      </c>
      <c r="AJ33" s="573"/>
      <c r="AK33" s="139"/>
      <c r="AL33" s="135">
        <f t="shared" si="0"/>
        <v>20</v>
      </c>
    </row>
    <row r="34" spans="1:39" s="142" customFormat="1" ht="26.25" x14ac:dyDescent="0.4">
      <c r="A34" s="136" t="s">
        <v>457</v>
      </c>
      <c r="B34" s="578" t="s">
        <v>266</v>
      </c>
      <c r="C34" s="137"/>
      <c r="D34" s="139"/>
      <c r="E34" s="141"/>
      <c r="F34" s="141"/>
      <c r="G34" s="138">
        <v>18</v>
      </c>
      <c r="H34" s="137"/>
      <c r="I34" s="141"/>
      <c r="J34" s="141"/>
      <c r="K34" s="138"/>
      <c r="L34" s="137"/>
      <c r="M34" s="140"/>
      <c r="N34" s="138"/>
      <c r="O34" s="137"/>
      <c r="P34" s="138"/>
      <c r="Q34" s="137"/>
      <c r="R34" s="138"/>
      <c r="S34" s="573"/>
      <c r="T34" s="280"/>
      <c r="U34" s="137"/>
      <c r="V34" s="138"/>
      <c r="W34" s="280"/>
      <c r="X34" s="574"/>
      <c r="Y34" s="138"/>
      <c r="Z34" s="137"/>
      <c r="AA34" s="138"/>
      <c r="AB34" s="137"/>
      <c r="AC34" s="138"/>
      <c r="AD34" s="140"/>
      <c r="AE34" s="574"/>
      <c r="AF34" s="138"/>
      <c r="AG34" s="137"/>
      <c r="AH34" s="138"/>
      <c r="AI34" s="137"/>
      <c r="AJ34" s="573"/>
      <c r="AK34" s="139"/>
      <c r="AL34" s="135">
        <f t="shared" si="0"/>
        <v>18</v>
      </c>
    </row>
    <row r="35" spans="1:39" s="142" customFormat="1" ht="26.25" x14ac:dyDescent="0.4">
      <c r="A35" s="136" t="s">
        <v>457</v>
      </c>
      <c r="B35" s="279" t="s">
        <v>458</v>
      </c>
      <c r="C35" s="143"/>
      <c r="D35" s="145"/>
      <c r="E35" s="147"/>
      <c r="F35" s="147"/>
      <c r="G35" s="144"/>
      <c r="H35" s="143"/>
      <c r="I35" s="141"/>
      <c r="J35" s="141"/>
      <c r="K35" s="138"/>
      <c r="L35" s="137"/>
      <c r="M35" s="140"/>
      <c r="N35" s="138"/>
      <c r="O35" s="137"/>
      <c r="P35" s="138"/>
      <c r="Q35" s="137">
        <v>18</v>
      </c>
      <c r="R35" s="138"/>
      <c r="S35" s="573"/>
      <c r="T35" s="280"/>
      <c r="U35" s="137"/>
      <c r="V35" s="138"/>
      <c r="W35" s="280"/>
      <c r="X35" s="574"/>
      <c r="Y35" s="138"/>
      <c r="Z35" s="137"/>
      <c r="AA35" s="138"/>
      <c r="AB35" s="137"/>
      <c r="AC35" s="138"/>
      <c r="AD35" s="140"/>
      <c r="AE35" s="574"/>
      <c r="AF35" s="138"/>
      <c r="AG35" s="137"/>
      <c r="AH35" s="138"/>
      <c r="AI35" s="137"/>
      <c r="AJ35" s="573"/>
      <c r="AK35" s="139"/>
      <c r="AL35" s="135">
        <f t="shared" si="0"/>
        <v>18</v>
      </c>
    </row>
    <row r="36" spans="1:39" s="142" customFormat="1" ht="26.25" x14ac:dyDescent="0.4">
      <c r="A36" s="136" t="s">
        <v>527</v>
      </c>
      <c r="B36" s="578" t="s">
        <v>459</v>
      </c>
      <c r="C36" s="581"/>
      <c r="D36" s="582"/>
      <c r="E36" s="583"/>
      <c r="F36" s="583"/>
      <c r="G36" s="584"/>
      <c r="H36" s="581"/>
      <c r="I36" s="583"/>
      <c r="J36" s="583"/>
      <c r="K36" s="584"/>
      <c r="L36" s="137"/>
      <c r="M36" s="140"/>
      <c r="N36" s="138"/>
      <c r="O36" s="581"/>
      <c r="P36" s="584"/>
      <c r="Q36" s="581"/>
      <c r="R36" s="584"/>
      <c r="S36" s="585"/>
      <c r="T36" s="586"/>
      <c r="U36" s="137">
        <v>16</v>
      </c>
      <c r="V36" s="138"/>
      <c r="W36" s="280"/>
      <c r="X36" s="574"/>
      <c r="Y36" s="138"/>
      <c r="Z36" s="137"/>
      <c r="AA36" s="138"/>
      <c r="AB36" s="137"/>
      <c r="AC36" s="138"/>
      <c r="AD36" s="140"/>
      <c r="AE36" s="574"/>
      <c r="AF36" s="138"/>
      <c r="AG36" s="137"/>
      <c r="AH36" s="138"/>
      <c r="AI36" s="137"/>
      <c r="AJ36" s="573"/>
      <c r="AK36" s="139"/>
      <c r="AL36" s="135">
        <f t="shared" si="0"/>
        <v>16</v>
      </c>
    </row>
    <row r="37" spans="1:39" s="142" customFormat="1" ht="26.25" x14ac:dyDescent="0.4">
      <c r="A37" s="136" t="s">
        <v>527</v>
      </c>
      <c r="B37" s="279" t="s">
        <v>463</v>
      </c>
      <c r="C37" s="581"/>
      <c r="D37" s="582"/>
      <c r="E37" s="583"/>
      <c r="F37" s="583"/>
      <c r="G37" s="584"/>
      <c r="H37" s="581"/>
      <c r="I37" s="583"/>
      <c r="J37" s="583"/>
      <c r="K37" s="584"/>
      <c r="L37" s="137"/>
      <c r="M37" s="140"/>
      <c r="N37" s="138"/>
      <c r="O37" s="581"/>
      <c r="P37" s="584"/>
      <c r="Q37" s="581"/>
      <c r="R37" s="584"/>
      <c r="S37" s="585"/>
      <c r="T37" s="586"/>
      <c r="U37" s="137"/>
      <c r="V37" s="138"/>
      <c r="W37" s="280"/>
      <c r="X37" s="574"/>
      <c r="Y37" s="138"/>
      <c r="Z37" s="137"/>
      <c r="AA37" s="138"/>
      <c r="AB37" s="137"/>
      <c r="AC37" s="138"/>
      <c r="AD37" s="140"/>
      <c r="AE37" s="574">
        <v>16</v>
      </c>
      <c r="AF37" s="138"/>
      <c r="AG37" s="137"/>
      <c r="AH37" s="138"/>
      <c r="AI37" s="137"/>
      <c r="AJ37" s="573"/>
      <c r="AK37" s="139"/>
      <c r="AL37" s="135">
        <f t="shared" ref="AL37:AL46" si="2">SUM(C37:AK37)</f>
        <v>16</v>
      </c>
    </row>
    <row r="38" spans="1:39" s="142" customFormat="1" ht="26.25" x14ac:dyDescent="0.4">
      <c r="A38" s="136" t="s">
        <v>527</v>
      </c>
      <c r="B38" s="279" t="s">
        <v>465</v>
      </c>
      <c r="C38" s="581"/>
      <c r="D38" s="582"/>
      <c r="E38" s="583"/>
      <c r="F38" s="583"/>
      <c r="G38" s="584"/>
      <c r="H38" s="581"/>
      <c r="I38" s="583"/>
      <c r="J38" s="583"/>
      <c r="K38" s="584"/>
      <c r="L38" s="137"/>
      <c r="M38" s="140"/>
      <c r="N38" s="138"/>
      <c r="O38" s="581"/>
      <c r="P38" s="584"/>
      <c r="Q38" s="581"/>
      <c r="R38" s="584"/>
      <c r="S38" s="585"/>
      <c r="T38" s="586"/>
      <c r="U38" s="137"/>
      <c r="V38" s="138"/>
      <c r="W38" s="280"/>
      <c r="X38" s="574"/>
      <c r="Y38" s="138"/>
      <c r="Z38" s="137">
        <v>16</v>
      </c>
      <c r="AA38" s="138"/>
      <c r="AB38" s="137"/>
      <c r="AC38" s="138"/>
      <c r="AD38" s="140"/>
      <c r="AE38" s="588"/>
      <c r="AF38" s="584"/>
      <c r="AG38" s="137"/>
      <c r="AH38" s="138"/>
      <c r="AI38" s="137"/>
      <c r="AJ38" s="573"/>
      <c r="AK38" s="139"/>
      <c r="AL38" s="135">
        <f t="shared" si="2"/>
        <v>16</v>
      </c>
    </row>
    <row r="39" spans="1:39" s="142" customFormat="1" ht="26.25" x14ac:dyDescent="0.4">
      <c r="A39" s="136">
        <v>26</v>
      </c>
      <c r="B39" s="587" t="s">
        <v>460</v>
      </c>
      <c r="C39" s="581"/>
      <c r="D39" s="582"/>
      <c r="E39" s="583"/>
      <c r="F39" s="583"/>
      <c r="G39" s="584"/>
      <c r="H39" s="581"/>
      <c r="I39" s="583"/>
      <c r="J39" s="583"/>
      <c r="K39" s="584"/>
      <c r="L39" s="137"/>
      <c r="M39" s="140"/>
      <c r="N39" s="138"/>
      <c r="O39" s="581"/>
      <c r="P39" s="584"/>
      <c r="Q39" s="581"/>
      <c r="R39" s="584"/>
      <c r="S39" s="585"/>
      <c r="T39" s="586"/>
      <c r="U39" s="137"/>
      <c r="V39" s="138"/>
      <c r="W39" s="280"/>
      <c r="X39" s="574"/>
      <c r="Y39" s="138"/>
      <c r="Z39" s="137"/>
      <c r="AA39" s="138"/>
      <c r="AB39" s="137"/>
      <c r="AC39" s="138"/>
      <c r="AD39" s="140"/>
      <c r="AE39" s="588"/>
      <c r="AF39" s="584"/>
      <c r="AG39" s="137"/>
      <c r="AH39" s="138"/>
      <c r="AI39" s="137"/>
      <c r="AJ39" s="573"/>
      <c r="AK39" s="139">
        <v>15</v>
      </c>
      <c r="AL39" s="135">
        <f t="shared" si="2"/>
        <v>15</v>
      </c>
    </row>
    <row r="40" spans="1:39" s="142" customFormat="1" ht="26.25" x14ac:dyDescent="0.4">
      <c r="A40" s="136" t="s">
        <v>528</v>
      </c>
      <c r="B40" s="279" t="s">
        <v>461</v>
      </c>
      <c r="C40" s="581"/>
      <c r="D40" s="582"/>
      <c r="E40" s="583"/>
      <c r="F40" s="583"/>
      <c r="G40" s="584"/>
      <c r="H40" s="581"/>
      <c r="I40" s="583"/>
      <c r="J40" s="583"/>
      <c r="K40" s="584"/>
      <c r="L40" s="137"/>
      <c r="M40" s="140"/>
      <c r="N40" s="138"/>
      <c r="O40" s="581"/>
      <c r="P40" s="584"/>
      <c r="Q40" s="581"/>
      <c r="R40" s="584"/>
      <c r="S40" s="585"/>
      <c r="T40" s="586"/>
      <c r="U40" s="137"/>
      <c r="V40" s="138"/>
      <c r="W40" s="280"/>
      <c r="X40" s="574"/>
      <c r="Y40" s="138"/>
      <c r="Z40" s="137"/>
      <c r="AA40" s="138"/>
      <c r="AB40" s="137"/>
      <c r="AC40" s="138"/>
      <c r="AD40" s="140"/>
      <c r="AE40" s="588"/>
      <c r="AF40" s="584"/>
      <c r="AG40" s="137"/>
      <c r="AH40" s="138"/>
      <c r="AI40" s="137"/>
      <c r="AJ40" s="573"/>
      <c r="AK40" s="139">
        <v>13</v>
      </c>
      <c r="AL40" s="135">
        <f t="shared" si="2"/>
        <v>13</v>
      </c>
    </row>
    <row r="41" spans="1:39" s="142" customFormat="1" ht="26.25" x14ac:dyDescent="0.4">
      <c r="A41" s="136" t="s">
        <v>528</v>
      </c>
      <c r="B41" s="279" t="s">
        <v>150</v>
      </c>
      <c r="C41" s="581"/>
      <c r="D41" s="582"/>
      <c r="E41" s="583"/>
      <c r="F41" s="583"/>
      <c r="G41" s="584"/>
      <c r="H41" s="581"/>
      <c r="I41" s="583"/>
      <c r="J41" s="583"/>
      <c r="K41" s="584"/>
      <c r="L41" s="137"/>
      <c r="M41" s="140"/>
      <c r="N41" s="138"/>
      <c r="O41" s="581"/>
      <c r="P41" s="584"/>
      <c r="Q41" s="581"/>
      <c r="R41" s="584"/>
      <c r="S41" s="585"/>
      <c r="T41" s="586"/>
      <c r="U41" s="137"/>
      <c r="V41" s="138"/>
      <c r="W41" s="280">
        <v>13</v>
      </c>
      <c r="X41" s="574"/>
      <c r="Y41" s="138"/>
      <c r="Z41" s="137"/>
      <c r="AA41" s="138"/>
      <c r="AB41" s="137"/>
      <c r="AC41" s="138"/>
      <c r="AD41" s="140"/>
      <c r="AE41" s="588"/>
      <c r="AF41" s="584"/>
      <c r="AG41" s="137"/>
      <c r="AH41" s="138"/>
      <c r="AI41" s="137"/>
      <c r="AJ41" s="573"/>
      <c r="AK41" s="139"/>
      <c r="AL41" s="135">
        <f t="shared" si="2"/>
        <v>13</v>
      </c>
    </row>
    <row r="42" spans="1:39" s="142" customFormat="1" ht="26.25" x14ac:dyDescent="0.4">
      <c r="A42" s="136" t="s">
        <v>528</v>
      </c>
      <c r="B42" s="279" t="s">
        <v>63</v>
      </c>
      <c r="C42" s="581"/>
      <c r="D42" s="582"/>
      <c r="E42" s="583"/>
      <c r="F42" s="583"/>
      <c r="G42" s="584"/>
      <c r="H42" s="581"/>
      <c r="I42" s="583"/>
      <c r="J42" s="583"/>
      <c r="K42" s="584"/>
      <c r="L42" s="137"/>
      <c r="M42" s="140"/>
      <c r="N42" s="138"/>
      <c r="O42" s="581"/>
      <c r="P42" s="584"/>
      <c r="Q42" s="581"/>
      <c r="R42" s="584"/>
      <c r="S42" s="585"/>
      <c r="T42" s="586"/>
      <c r="U42" s="137"/>
      <c r="V42" s="138"/>
      <c r="W42" s="280"/>
      <c r="X42" s="574"/>
      <c r="Y42" s="138"/>
      <c r="Z42" s="137"/>
      <c r="AA42" s="138"/>
      <c r="AB42" s="137"/>
      <c r="AC42" s="138"/>
      <c r="AD42" s="140"/>
      <c r="AE42" s="588"/>
      <c r="AF42" s="584"/>
      <c r="AG42" s="137">
        <v>13</v>
      </c>
      <c r="AH42" s="138"/>
      <c r="AI42" s="137"/>
      <c r="AJ42" s="573"/>
      <c r="AK42" s="139"/>
      <c r="AL42" s="135">
        <f t="shared" si="2"/>
        <v>13</v>
      </c>
    </row>
    <row r="43" spans="1:39" s="142" customFormat="1" ht="26.25" x14ac:dyDescent="0.4">
      <c r="A43" s="136" t="s">
        <v>529</v>
      </c>
      <c r="B43" s="279" t="s">
        <v>462</v>
      </c>
      <c r="C43" s="581"/>
      <c r="D43" s="582"/>
      <c r="E43" s="583"/>
      <c r="F43" s="583"/>
      <c r="G43" s="584"/>
      <c r="H43" s="581"/>
      <c r="I43" s="583"/>
      <c r="J43" s="583"/>
      <c r="K43" s="584"/>
      <c r="L43" s="137"/>
      <c r="M43" s="140"/>
      <c r="N43" s="138"/>
      <c r="O43" s="581"/>
      <c r="P43" s="584"/>
      <c r="Q43" s="581"/>
      <c r="R43" s="584"/>
      <c r="S43" s="585"/>
      <c r="T43" s="586"/>
      <c r="U43" s="137"/>
      <c r="V43" s="138"/>
      <c r="W43" s="280"/>
      <c r="X43" s="574"/>
      <c r="Y43" s="138"/>
      <c r="Z43" s="137"/>
      <c r="AA43" s="138"/>
      <c r="AB43" s="137"/>
      <c r="AC43" s="138"/>
      <c r="AD43" s="140"/>
      <c r="AE43" s="588"/>
      <c r="AF43" s="584"/>
      <c r="AG43" s="137">
        <v>11</v>
      </c>
      <c r="AH43" s="138"/>
      <c r="AI43" s="137"/>
      <c r="AJ43" s="573"/>
      <c r="AK43" s="139"/>
      <c r="AL43" s="135">
        <f t="shared" si="2"/>
        <v>11</v>
      </c>
    </row>
    <row r="44" spans="1:39" s="142" customFormat="1" ht="26.25" x14ac:dyDescent="0.4">
      <c r="A44" s="136" t="s">
        <v>529</v>
      </c>
      <c r="B44" s="698" t="s">
        <v>445</v>
      </c>
      <c r="C44" s="581"/>
      <c r="D44" s="582"/>
      <c r="E44" s="583"/>
      <c r="F44" s="583"/>
      <c r="G44" s="584"/>
      <c r="H44" s="581"/>
      <c r="I44" s="583"/>
      <c r="J44" s="583"/>
      <c r="K44" s="584"/>
      <c r="L44" s="581"/>
      <c r="M44" s="627"/>
      <c r="N44" s="584"/>
      <c r="O44" s="581"/>
      <c r="P44" s="584"/>
      <c r="Q44" s="581"/>
      <c r="R44" s="584"/>
      <c r="S44" s="585"/>
      <c r="T44" s="586"/>
      <c r="U44" s="581"/>
      <c r="V44" s="584"/>
      <c r="W44" s="586"/>
      <c r="X44" s="588"/>
      <c r="Y44" s="584"/>
      <c r="Z44" s="581"/>
      <c r="AA44" s="584"/>
      <c r="AB44" s="137"/>
      <c r="AC44" s="138"/>
      <c r="AD44" s="140"/>
      <c r="AE44" s="588"/>
      <c r="AF44" s="584"/>
      <c r="AG44" s="581"/>
      <c r="AH44" s="584"/>
      <c r="AI44" s="581"/>
      <c r="AJ44" s="585"/>
      <c r="AK44" s="139">
        <v>11</v>
      </c>
      <c r="AL44" s="628">
        <f t="shared" si="2"/>
        <v>11</v>
      </c>
    </row>
    <row r="45" spans="1:39" s="142" customFormat="1" ht="26.25" x14ac:dyDescent="0.4">
      <c r="A45" s="136">
        <v>32</v>
      </c>
      <c r="B45" s="279" t="s">
        <v>464</v>
      </c>
      <c r="C45" s="581"/>
      <c r="D45" s="582"/>
      <c r="E45" s="583"/>
      <c r="F45" s="583"/>
      <c r="G45" s="584"/>
      <c r="H45" s="581"/>
      <c r="I45" s="583"/>
      <c r="J45" s="583"/>
      <c r="K45" s="584"/>
      <c r="L45" s="581"/>
      <c r="M45" s="627"/>
      <c r="N45" s="584"/>
      <c r="O45" s="581"/>
      <c r="P45" s="584"/>
      <c r="Q45" s="581"/>
      <c r="R45" s="584"/>
      <c r="S45" s="585"/>
      <c r="T45" s="586"/>
      <c r="U45" s="581"/>
      <c r="V45" s="584"/>
      <c r="W45" s="586"/>
      <c r="X45" s="588">
        <v>5</v>
      </c>
      <c r="Y45" s="584"/>
      <c r="Z45" s="581"/>
      <c r="AA45" s="584"/>
      <c r="AB45" s="137"/>
      <c r="AC45" s="138"/>
      <c r="AD45" s="140"/>
      <c r="AE45" s="588"/>
      <c r="AF45" s="584"/>
      <c r="AG45" s="581"/>
      <c r="AH45" s="584"/>
      <c r="AI45" s="581"/>
      <c r="AJ45" s="585"/>
      <c r="AK45" s="139"/>
      <c r="AL45" s="135">
        <f t="shared" si="2"/>
        <v>5</v>
      </c>
    </row>
    <row r="46" spans="1:39" s="142" customFormat="1" ht="27" thickBot="1" x14ac:dyDescent="0.45">
      <c r="A46" s="629">
        <f t="shared" si="1"/>
        <v>33</v>
      </c>
      <c r="B46" s="630" t="s">
        <v>263</v>
      </c>
      <c r="C46" s="685"/>
      <c r="D46" s="686"/>
      <c r="E46" s="687"/>
      <c r="F46" s="687"/>
      <c r="G46" s="688"/>
      <c r="H46" s="685"/>
      <c r="I46" s="687"/>
      <c r="J46" s="687"/>
      <c r="K46" s="688"/>
      <c r="L46" s="685"/>
      <c r="M46" s="689"/>
      <c r="N46" s="688"/>
      <c r="O46" s="685"/>
      <c r="P46" s="688"/>
      <c r="Q46" s="685"/>
      <c r="R46" s="688"/>
      <c r="S46" s="690"/>
      <c r="T46" s="691"/>
      <c r="U46" s="685"/>
      <c r="V46" s="688"/>
      <c r="W46" s="691"/>
      <c r="X46" s="692"/>
      <c r="Y46" s="688"/>
      <c r="Z46" s="685"/>
      <c r="AA46" s="688"/>
      <c r="AB46" s="685"/>
      <c r="AC46" s="688"/>
      <c r="AD46" s="689"/>
      <c r="AE46" s="692"/>
      <c r="AF46" s="688"/>
      <c r="AG46" s="685"/>
      <c r="AH46" s="688"/>
      <c r="AI46" s="685"/>
      <c r="AJ46" s="690"/>
      <c r="AK46" s="686">
        <v>1</v>
      </c>
      <c r="AL46" s="693">
        <f t="shared" si="2"/>
        <v>1</v>
      </c>
    </row>
    <row r="47" spans="1:39" ht="17.25" customHeight="1" x14ac:dyDescent="0.2"/>
    <row r="48" spans="1:39" x14ac:dyDescent="0.2">
      <c r="A48" s="148"/>
      <c r="B48" s="149"/>
      <c r="C48" s="150"/>
      <c r="D48" s="150"/>
      <c r="E48" s="150"/>
      <c r="F48" s="150"/>
      <c r="G48" s="150"/>
      <c r="H48" s="150"/>
      <c r="I48" s="149"/>
      <c r="J48" s="149"/>
      <c r="K48" s="149"/>
      <c r="L48" s="149"/>
      <c r="M48" s="149"/>
      <c r="N48" s="149"/>
      <c r="O48" s="149"/>
      <c r="U48" s="149"/>
      <c r="V48" s="149"/>
      <c r="W48" s="149"/>
      <c r="X48" s="149"/>
      <c r="Y48" s="151"/>
      <c r="Z48" s="151"/>
      <c r="AA48" s="151"/>
      <c r="AB48" s="151"/>
      <c r="AC48" s="152"/>
      <c r="AD48" s="152"/>
      <c r="AE48" s="152"/>
      <c r="AF48" s="152"/>
      <c r="AG48" s="152"/>
      <c r="AH48" s="152"/>
      <c r="AI48" s="152"/>
      <c r="AJ48" s="152"/>
      <c r="AK48" s="151"/>
      <c r="AL48" s="152"/>
      <c r="AM48" s="153"/>
    </row>
    <row r="49" spans="1:39" x14ac:dyDescent="0.2">
      <c r="A49" s="154"/>
      <c r="B49" s="150"/>
      <c r="C49" s="149"/>
      <c r="D49" s="149"/>
      <c r="E49" s="149"/>
      <c r="F49" s="149"/>
      <c r="G49" s="149"/>
      <c r="H49" s="149"/>
      <c r="I49" s="150"/>
      <c r="J49" s="150"/>
      <c r="K49" s="150"/>
      <c r="L49" s="150"/>
      <c r="M49" s="150"/>
      <c r="N49" s="150"/>
      <c r="O49" s="150"/>
      <c r="U49" s="150"/>
      <c r="V49" s="150"/>
      <c r="W49" s="150"/>
      <c r="X49" s="150"/>
    </row>
    <row r="50" spans="1:39" ht="14.25" x14ac:dyDescent="0.2">
      <c r="A50" s="155" t="s">
        <v>268</v>
      </c>
      <c r="B50" s="156"/>
      <c r="C50" s="156"/>
      <c r="D50" s="156"/>
      <c r="E50" s="156"/>
      <c r="F50" s="156"/>
      <c r="G50" s="156"/>
      <c r="H50" s="156"/>
      <c r="I50" s="156" t="s">
        <v>269</v>
      </c>
      <c r="J50" s="156"/>
      <c r="K50" s="156"/>
      <c r="L50" s="156"/>
      <c r="M50" s="156"/>
      <c r="N50" s="156"/>
      <c r="O50" s="156"/>
      <c r="P50" s="157"/>
      <c r="Q50" s="157"/>
      <c r="R50" s="157"/>
      <c r="S50" s="157"/>
      <c r="T50" s="157"/>
      <c r="U50" s="158"/>
      <c r="V50" s="158"/>
      <c r="W50" s="158"/>
      <c r="X50" s="158"/>
      <c r="Y50" s="158"/>
      <c r="Z50" s="158"/>
      <c r="AA50" s="158"/>
      <c r="AB50" s="158"/>
      <c r="AC50" s="553"/>
      <c r="AD50" s="553"/>
      <c r="AE50" s="553"/>
      <c r="AF50" s="553"/>
      <c r="AG50" s="553"/>
      <c r="AH50" s="160"/>
      <c r="AI50" s="160"/>
      <c r="AJ50" s="160"/>
    </row>
    <row r="51" spans="1:39" ht="14.25" x14ac:dyDescent="0.2">
      <c r="A51" s="155"/>
      <c r="B51" s="156"/>
      <c r="C51" s="156"/>
      <c r="D51" s="156"/>
      <c r="E51" s="156"/>
      <c r="F51" s="156"/>
      <c r="G51" s="156"/>
      <c r="H51" s="156"/>
      <c r="I51" s="157"/>
      <c r="J51" s="156"/>
      <c r="K51" s="156"/>
      <c r="L51" s="156"/>
      <c r="M51" s="156"/>
      <c r="N51" s="156"/>
      <c r="O51" s="156"/>
      <c r="P51" s="158"/>
      <c r="Q51" s="158"/>
      <c r="R51" s="158"/>
      <c r="S51" s="158"/>
      <c r="T51" s="158"/>
      <c r="U51" s="158"/>
      <c r="V51" s="158"/>
      <c r="W51" s="158"/>
      <c r="X51" s="158"/>
      <c r="Y51" s="158"/>
      <c r="Z51" s="158"/>
      <c r="AA51" s="158"/>
      <c r="AB51" s="158"/>
      <c r="AC51" s="553"/>
      <c r="AD51" s="553"/>
      <c r="AE51" s="553"/>
      <c r="AF51" s="553"/>
      <c r="AG51" s="553"/>
      <c r="AH51" s="553"/>
      <c r="AI51" s="553"/>
      <c r="AJ51" s="553"/>
    </row>
    <row r="52" spans="1:39" ht="14.25" x14ac:dyDescent="0.2">
      <c r="A52" s="155" t="s">
        <v>267</v>
      </c>
      <c r="B52" s="156"/>
      <c r="C52" s="156"/>
      <c r="D52" s="156"/>
      <c r="E52" s="156"/>
      <c r="F52" s="156"/>
      <c r="G52" s="156"/>
      <c r="H52" s="156"/>
      <c r="I52" s="156" t="s">
        <v>239</v>
      </c>
      <c r="J52" s="156"/>
      <c r="K52" s="156"/>
      <c r="L52" s="156"/>
      <c r="M52" s="156"/>
      <c r="N52" s="156"/>
      <c r="O52" s="156"/>
      <c r="P52" s="157"/>
      <c r="Q52" s="157"/>
      <c r="R52" s="157"/>
      <c r="S52" s="157"/>
      <c r="T52" s="157"/>
      <c r="U52" s="161"/>
      <c r="V52" s="161"/>
      <c r="W52" s="161"/>
      <c r="X52" s="161"/>
      <c r="Y52" s="161"/>
      <c r="Z52" s="161"/>
      <c r="AA52" s="161"/>
      <c r="AB52" s="161"/>
      <c r="AC52" s="162"/>
      <c r="AD52" s="162"/>
      <c r="AE52" s="162"/>
      <c r="AF52" s="162"/>
      <c r="AG52" s="162"/>
      <c r="AH52" s="162"/>
      <c r="AI52" s="162"/>
      <c r="AJ52" s="162"/>
    </row>
    <row r="53" spans="1:39" ht="14.25" x14ac:dyDescent="0.2">
      <c r="A53" s="155"/>
      <c r="B53" s="156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7"/>
      <c r="Q53" s="157"/>
      <c r="R53" s="157"/>
      <c r="S53" s="157"/>
      <c r="T53" s="157"/>
      <c r="U53" s="161"/>
      <c r="V53" s="161"/>
      <c r="W53" s="161"/>
      <c r="X53" s="161"/>
      <c r="Y53" s="161"/>
      <c r="Z53" s="161"/>
      <c r="AA53" s="161"/>
      <c r="AB53" s="161"/>
      <c r="AC53" s="162"/>
      <c r="AD53" s="162"/>
      <c r="AE53" s="162"/>
      <c r="AF53" s="162"/>
      <c r="AG53" s="162"/>
      <c r="AH53" s="162"/>
      <c r="AI53" s="162"/>
      <c r="AJ53" s="162"/>
    </row>
    <row r="54" spans="1:39" ht="14.25" x14ac:dyDescent="0.2">
      <c r="A54" s="155"/>
      <c r="B54" s="156"/>
      <c r="C54" s="156"/>
      <c r="D54" s="156"/>
      <c r="E54" s="156"/>
      <c r="F54" s="156"/>
      <c r="G54" s="156"/>
      <c r="H54" s="156"/>
      <c r="I54" s="156"/>
      <c r="J54" s="156"/>
      <c r="K54" s="156"/>
      <c r="L54" s="156"/>
      <c r="M54" s="156"/>
      <c r="N54" s="156"/>
      <c r="O54" s="156"/>
      <c r="P54" s="157"/>
      <c r="Q54" s="157"/>
      <c r="R54" s="157"/>
      <c r="S54" s="157"/>
      <c r="T54" s="157"/>
      <c r="U54" s="161"/>
      <c r="V54" s="161"/>
      <c r="W54" s="161"/>
      <c r="X54" s="161"/>
      <c r="Y54" s="161"/>
      <c r="Z54" s="161"/>
      <c r="AA54" s="161"/>
      <c r="AB54" s="161"/>
      <c r="AC54" s="162"/>
      <c r="AD54" s="162"/>
      <c r="AE54" s="162"/>
      <c r="AF54" s="162"/>
      <c r="AG54" s="162"/>
      <c r="AH54" s="162"/>
      <c r="AI54" s="162"/>
      <c r="AJ54" s="162"/>
    </row>
    <row r="55" spans="1:39" ht="14.25" x14ac:dyDescent="0.2">
      <c r="A55" s="155"/>
      <c r="B55" s="156"/>
      <c r="C55" s="156"/>
      <c r="D55" s="156"/>
      <c r="E55" s="156"/>
      <c r="F55" s="156"/>
      <c r="G55" s="156"/>
      <c r="H55" s="156"/>
      <c r="I55" s="156"/>
      <c r="J55" s="156"/>
      <c r="K55" s="156"/>
      <c r="L55" s="156"/>
      <c r="M55" s="156"/>
      <c r="N55" s="156"/>
      <c r="O55" s="156"/>
      <c r="P55" s="157"/>
      <c r="Q55" s="157"/>
      <c r="R55" s="157"/>
      <c r="S55" s="157"/>
      <c r="T55" s="157"/>
      <c r="U55" s="161"/>
      <c r="V55" s="157"/>
      <c r="W55" s="157"/>
      <c r="X55" s="157"/>
      <c r="Y55" s="161"/>
      <c r="Z55" s="161"/>
      <c r="AA55" s="161"/>
      <c r="AB55" s="161"/>
      <c r="AC55" s="162"/>
      <c r="AD55" s="162"/>
      <c r="AE55" s="162"/>
      <c r="AF55" s="162"/>
      <c r="AG55" s="162"/>
      <c r="AH55" s="162"/>
      <c r="AI55" s="162"/>
      <c r="AJ55" s="162"/>
      <c r="AK55" s="162"/>
      <c r="AL55" s="162"/>
      <c r="AM55" s="163"/>
    </row>
    <row r="56" spans="1:39" ht="14.25" x14ac:dyDescent="0.2">
      <c r="P56" s="157"/>
      <c r="Q56" s="157"/>
      <c r="R56" s="157"/>
      <c r="S56" s="157"/>
      <c r="T56" s="157"/>
      <c r="U56" s="156"/>
      <c r="V56" s="156"/>
      <c r="W56" s="156"/>
      <c r="X56" s="156"/>
      <c r="Y56" s="157"/>
      <c r="Z56" s="157"/>
      <c r="AA56" s="157"/>
      <c r="AB56" s="157"/>
      <c r="AG56" s="162"/>
      <c r="AH56" s="162"/>
      <c r="AI56" s="162"/>
      <c r="AJ56" s="162"/>
      <c r="AK56" s="162"/>
      <c r="AL56" s="162"/>
      <c r="AM56" s="163"/>
    </row>
    <row r="57" spans="1:39" x14ac:dyDescent="0.2">
      <c r="B57" s="150"/>
      <c r="C57" s="150"/>
      <c r="D57" s="150"/>
      <c r="E57" s="150"/>
      <c r="F57" s="150"/>
      <c r="G57" s="150"/>
      <c r="H57" s="150"/>
    </row>
    <row r="58" spans="1:39" x14ac:dyDescent="0.2">
      <c r="A58" s="164"/>
      <c r="C58" s="150"/>
      <c r="D58" s="150"/>
      <c r="E58" s="150"/>
      <c r="F58" s="150"/>
      <c r="G58" s="150"/>
      <c r="H58" s="150"/>
      <c r="I58" s="150"/>
      <c r="J58" s="150"/>
      <c r="K58" s="150"/>
      <c r="L58" s="150"/>
      <c r="M58" s="150"/>
      <c r="N58" s="150"/>
      <c r="O58" s="150"/>
      <c r="P58" s="150"/>
      <c r="Q58" s="150"/>
      <c r="R58" s="150"/>
      <c r="S58" s="150"/>
      <c r="T58" s="150"/>
      <c r="U58" s="150"/>
      <c r="V58" s="150"/>
      <c r="W58" s="150"/>
      <c r="X58" s="150"/>
    </row>
    <row r="59" spans="1:39" x14ac:dyDescent="0.2">
      <c r="A59" s="164"/>
    </row>
    <row r="60" spans="1:39" x14ac:dyDescent="0.2">
      <c r="A60" s="164"/>
    </row>
    <row r="61" spans="1:39" x14ac:dyDescent="0.2">
      <c r="A61" s="164"/>
    </row>
  </sheetData>
  <sortState ref="B37:AL46">
    <sortCondition descending="1" ref="AL37:AL46"/>
  </sortState>
  <mergeCells count="29">
    <mergeCell ref="Z13:AA13"/>
    <mergeCell ref="AB13:AC13"/>
    <mergeCell ref="O13:P13"/>
    <mergeCell ref="Q13:R13"/>
    <mergeCell ref="S13:T13"/>
    <mergeCell ref="U13:V13"/>
    <mergeCell ref="X13:Y13"/>
    <mergeCell ref="A6:C6"/>
    <mergeCell ref="B7:F7"/>
    <mergeCell ref="A9:AL9"/>
    <mergeCell ref="A10:AL10"/>
    <mergeCell ref="A12:A13"/>
    <mergeCell ref="B12:B13"/>
    <mergeCell ref="C12:G12"/>
    <mergeCell ref="H12:K12"/>
    <mergeCell ref="L12:Y12"/>
    <mergeCell ref="Z12:AK12"/>
    <mergeCell ref="AE13:AF13"/>
    <mergeCell ref="AG13:AH13"/>
    <mergeCell ref="AI13:AJ13"/>
    <mergeCell ref="AL12:AL13"/>
    <mergeCell ref="D13:E13"/>
    <mergeCell ref="L13:N13"/>
    <mergeCell ref="A1:AL1"/>
    <mergeCell ref="A2:AL2"/>
    <mergeCell ref="A3:AL3"/>
    <mergeCell ref="A4:AL4"/>
    <mergeCell ref="A5:C5"/>
    <mergeCell ref="K5:AA5"/>
  </mergeCells>
  <pageMargins left="0.57999999999999996" right="0.15748031496062992" top="0.26" bottom="0.51181102362204722" header="0.27559055118110237" footer="0.51181102362204722"/>
  <pageSetup paperSize="9" scale="43" orientation="landscape" r:id="rId1"/>
  <headerFooter alignWithMargins="0"/>
  <rowBreaks count="1" manualBreakCount="1">
    <brk id="57" max="20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8"/>
  <sheetViews>
    <sheetView view="pageBreakPreview" zoomScaleSheetLayoutView="100" workbookViewId="0">
      <selection activeCell="C36" sqref="C36"/>
    </sheetView>
  </sheetViews>
  <sheetFormatPr defaultRowHeight="12.75" x14ac:dyDescent="0.2"/>
  <cols>
    <col min="1" max="1" width="6.7109375" customWidth="1"/>
    <col min="2" max="2" width="19.42578125" customWidth="1"/>
    <col min="3" max="3" width="10.7109375" customWidth="1"/>
    <col min="4" max="4" width="21.140625" customWidth="1"/>
    <col min="5" max="5" width="21.85546875" customWidth="1"/>
    <col min="6" max="6" width="17.5703125" customWidth="1"/>
    <col min="7" max="7" width="10.42578125" customWidth="1"/>
    <col min="8" max="8" width="7" hidden="1" customWidth="1"/>
    <col min="9" max="9" width="6.42578125" hidden="1" customWidth="1"/>
    <col min="10" max="10" width="6.7109375" hidden="1" customWidth="1"/>
    <col min="11" max="11" width="7" customWidth="1"/>
    <col min="12" max="12" width="7.5703125" customWidth="1"/>
    <col min="13" max="13" width="7.7109375" customWidth="1"/>
    <col min="14" max="14" width="7.5703125" customWidth="1"/>
    <col min="15" max="15" width="6.85546875" customWidth="1"/>
    <col min="16" max="16" width="7" customWidth="1"/>
    <col min="17" max="17" width="7.85546875" customWidth="1"/>
    <col min="18" max="18" width="7" customWidth="1"/>
  </cols>
  <sheetData>
    <row r="1" spans="1:20" x14ac:dyDescent="0.2">
      <c r="A1" s="733" t="s">
        <v>0</v>
      </c>
      <c r="B1" s="733"/>
      <c r="C1" s="733"/>
      <c r="D1" s="733"/>
      <c r="E1" s="733"/>
      <c r="F1" s="733"/>
      <c r="G1" s="733"/>
      <c r="H1" s="733"/>
      <c r="I1" s="733"/>
      <c r="J1" s="733"/>
      <c r="K1" s="85"/>
      <c r="L1" s="85"/>
      <c r="M1" s="85"/>
      <c r="N1" s="85"/>
      <c r="O1" s="85"/>
      <c r="P1" s="85"/>
      <c r="Q1" s="85"/>
      <c r="R1" s="85"/>
      <c r="S1" s="85"/>
    </row>
    <row r="2" spans="1:20" x14ac:dyDescent="0.2">
      <c r="A2" s="733" t="s">
        <v>1</v>
      </c>
      <c r="B2" s="733"/>
      <c r="C2" s="733"/>
      <c r="D2" s="733"/>
      <c r="E2" s="733"/>
      <c r="F2" s="733"/>
      <c r="G2" s="733"/>
      <c r="H2" s="733"/>
      <c r="I2" s="733"/>
      <c r="J2" s="733"/>
      <c r="K2" s="86"/>
      <c r="L2" s="86"/>
      <c r="M2" s="86"/>
      <c r="N2" s="86"/>
      <c r="O2" s="86"/>
      <c r="P2" s="86"/>
      <c r="Q2" s="86"/>
      <c r="R2" s="86"/>
      <c r="S2" s="86"/>
    </row>
    <row r="3" spans="1:20" x14ac:dyDescent="0.2">
      <c r="A3" s="733" t="s">
        <v>2</v>
      </c>
      <c r="B3" s="733"/>
      <c r="C3" s="733"/>
      <c r="D3" s="733"/>
      <c r="E3" s="733"/>
      <c r="F3" s="733"/>
      <c r="G3" s="733"/>
      <c r="H3" s="733"/>
      <c r="I3" s="733"/>
      <c r="J3" s="733"/>
      <c r="K3" s="85"/>
      <c r="L3" s="85"/>
      <c r="M3" s="85"/>
      <c r="N3" s="85"/>
      <c r="O3" s="85"/>
      <c r="P3" s="85"/>
      <c r="Q3" s="85"/>
      <c r="R3" s="85"/>
      <c r="S3" s="85"/>
    </row>
    <row r="4" spans="1:20" x14ac:dyDescent="0.2">
      <c r="A4" s="733" t="s">
        <v>3</v>
      </c>
      <c r="B4" s="733"/>
      <c r="C4" s="733"/>
      <c r="D4" s="733"/>
      <c r="E4" s="733"/>
      <c r="F4" s="733"/>
      <c r="G4" s="733"/>
      <c r="H4" s="733"/>
      <c r="I4" s="733"/>
      <c r="J4" s="733"/>
      <c r="K4" s="85"/>
      <c r="L4" s="85"/>
      <c r="M4" s="85"/>
      <c r="N4" s="85"/>
      <c r="O4" s="85"/>
      <c r="P4" s="85"/>
      <c r="Q4" s="85"/>
      <c r="R4" s="85"/>
      <c r="S4" s="85"/>
    </row>
    <row r="5" spans="1:20" x14ac:dyDescent="0.2">
      <c r="A5" s="733" t="s">
        <v>4</v>
      </c>
      <c r="B5" s="733"/>
      <c r="C5" s="733"/>
      <c r="D5" s="733"/>
      <c r="E5" s="733"/>
      <c r="F5" s="733"/>
      <c r="G5" s="733"/>
      <c r="H5" s="77"/>
      <c r="I5" s="77"/>
      <c r="J5" s="77"/>
      <c r="K5" s="85"/>
      <c r="L5" s="85"/>
      <c r="M5" s="85"/>
      <c r="N5" s="85"/>
      <c r="O5" s="85"/>
      <c r="P5" s="85"/>
      <c r="Q5" s="85"/>
      <c r="R5" s="85"/>
      <c r="S5" s="85"/>
    </row>
    <row r="6" spans="1:20" x14ac:dyDescent="0.2">
      <c r="A6" s="871" t="s">
        <v>95</v>
      </c>
      <c r="B6" s="871"/>
      <c r="C6" s="871"/>
      <c r="D6" s="77"/>
      <c r="E6" s="77"/>
      <c r="F6" s="77"/>
      <c r="G6" s="77"/>
      <c r="H6" s="77"/>
      <c r="I6" s="77"/>
      <c r="J6" s="77"/>
      <c r="K6" s="85"/>
    </row>
    <row r="7" spans="1:20" x14ac:dyDescent="0.2">
      <c r="A7" s="868" t="s">
        <v>6</v>
      </c>
      <c r="B7" s="868"/>
      <c r="C7" s="868"/>
      <c r="D7" s="77"/>
      <c r="E7" s="77"/>
      <c r="F7" s="77"/>
      <c r="G7" s="77"/>
      <c r="H7" s="77"/>
      <c r="I7" s="77"/>
      <c r="J7" s="77"/>
      <c r="K7" s="85"/>
    </row>
    <row r="8" spans="1:20" ht="17.45" customHeight="1" x14ac:dyDescent="0.2">
      <c r="A8" s="869" t="s">
        <v>4</v>
      </c>
      <c r="B8" s="869"/>
      <c r="C8" s="165"/>
      <c r="D8" s="77"/>
      <c r="E8" s="77"/>
      <c r="F8" s="77"/>
      <c r="G8" s="77"/>
      <c r="H8" s="77"/>
      <c r="I8" s="77"/>
      <c r="J8" s="77"/>
      <c r="K8" s="85"/>
    </row>
    <row r="9" spans="1:20" x14ac:dyDescent="0.2">
      <c r="A9" s="166"/>
      <c r="B9" s="166"/>
      <c r="C9" s="166"/>
      <c r="D9" s="77"/>
      <c r="E9" s="77"/>
      <c r="F9" s="77"/>
      <c r="G9" s="77"/>
      <c r="H9" s="77"/>
      <c r="I9" s="77"/>
      <c r="J9" s="77"/>
      <c r="K9" s="85"/>
    </row>
    <row r="10" spans="1:20" ht="19.5" customHeight="1" x14ac:dyDescent="0.25">
      <c r="A10" s="870" t="s">
        <v>494</v>
      </c>
      <c r="B10" s="870"/>
      <c r="C10" s="870"/>
      <c r="D10" s="870"/>
      <c r="E10" s="870"/>
      <c r="F10" s="870"/>
      <c r="G10" s="870"/>
      <c r="H10" s="870"/>
      <c r="I10" s="870"/>
      <c r="J10" s="870"/>
      <c r="K10" s="167"/>
      <c r="L10" s="167"/>
      <c r="M10" s="167"/>
      <c r="N10" s="167"/>
      <c r="O10" s="167"/>
      <c r="P10" s="167"/>
      <c r="Q10" s="167"/>
      <c r="R10" s="85"/>
      <c r="S10" s="85"/>
    </row>
    <row r="11" spans="1:20" ht="18" customHeight="1" x14ac:dyDescent="0.2">
      <c r="A11" s="732" t="s">
        <v>302</v>
      </c>
      <c r="B11" s="732"/>
      <c r="C11" s="732"/>
      <c r="D11" s="732"/>
      <c r="E11" s="732"/>
      <c r="F11" s="732"/>
      <c r="G11" s="732"/>
      <c r="H11" s="732"/>
      <c r="I11" s="732"/>
      <c r="J11" s="732"/>
      <c r="K11" s="168"/>
      <c r="L11" s="168"/>
      <c r="M11" s="168"/>
      <c r="N11" s="168"/>
      <c r="O11" s="168"/>
      <c r="P11" s="168"/>
      <c r="Q11" s="168"/>
      <c r="R11" s="168"/>
      <c r="S11" s="168"/>
    </row>
    <row r="12" spans="1:20" x14ac:dyDescent="0.2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20" ht="30.6" customHeight="1" x14ac:dyDescent="0.2">
      <c r="A13" s="44" t="s">
        <v>270</v>
      </c>
      <c r="B13" s="44" t="s">
        <v>17</v>
      </c>
      <c r="C13" s="74" t="s">
        <v>271</v>
      </c>
      <c r="D13" s="74" t="s">
        <v>272</v>
      </c>
      <c r="E13" s="44" t="s">
        <v>273</v>
      </c>
      <c r="F13" s="44" t="s">
        <v>274</v>
      </c>
      <c r="G13" s="44" t="s">
        <v>275</v>
      </c>
      <c r="H13" s="2"/>
      <c r="I13" s="2"/>
      <c r="J13" s="2"/>
    </row>
    <row r="14" spans="1:20" ht="15" customHeight="1" x14ac:dyDescent="0.2">
      <c r="A14" s="169">
        <v>1</v>
      </c>
      <c r="B14" s="169" t="s">
        <v>202</v>
      </c>
      <c r="C14" s="169" t="s">
        <v>276</v>
      </c>
      <c r="D14" s="170" t="s">
        <v>236</v>
      </c>
      <c r="E14" s="169" t="s">
        <v>37</v>
      </c>
      <c r="F14" s="169" t="s">
        <v>473</v>
      </c>
      <c r="G14" s="171" t="s">
        <v>277</v>
      </c>
      <c r="H14" s="2"/>
      <c r="I14" s="77"/>
      <c r="J14" s="77"/>
      <c r="K14" s="87"/>
      <c r="L14" s="172"/>
      <c r="M14" s="153"/>
      <c r="N14" s="153"/>
      <c r="O14" s="153"/>
      <c r="P14" s="153"/>
      <c r="Q14" s="172"/>
      <c r="R14" s="153"/>
      <c r="S14" s="153"/>
      <c r="T14" s="153"/>
    </row>
    <row r="15" spans="1:20" ht="13.5" customHeight="1" x14ac:dyDescent="0.2">
      <c r="A15" s="169">
        <v>2</v>
      </c>
      <c r="B15" s="169" t="s">
        <v>278</v>
      </c>
      <c r="C15" s="169" t="s">
        <v>276</v>
      </c>
      <c r="D15" s="170" t="s">
        <v>238</v>
      </c>
      <c r="E15" s="169" t="s">
        <v>37</v>
      </c>
      <c r="F15" s="169" t="s">
        <v>473</v>
      </c>
      <c r="G15" s="171" t="s">
        <v>277</v>
      </c>
      <c r="H15" s="77"/>
      <c r="I15" s="77"/>
      <c r="J15" s="77"/>
      <c r="K15" s="87"/>
      <c r="L15" s="172"/>
      <c r="M15" s="153" t="s">
        <v>279</v>
      </c>
      <c r="N15" s="153"/>
      <c r="O15" s="153"/>
      <c r="P15" s="153"/>
      <c r="Q15" s="172"/>
      <c r="R15" s="153"/>
      <c r="S15" s="153"/>
      <c r="T15" s="153"/>
    </row>
    <row r="16" spans="1:20" ht="12" customHeight="1" x14ac:dyDescent="0.2">
      <c r="A16" s="169">
        <v>3</v>
      </c>
      <c r="B16" s="169" t="s">
        <v>73</v>
      </c>
      <c r="C16" s="169" t="s">
        <v>276</v>
      </c>
      <c r="D16" s="170" t="s">
        <v>280</v>
      </c>
      <c r="E16" s="169" t="s">
        <v>37</v>
      </c>
      <c r="F16" s="169" t="s">
        <v>473</v>
      </c>
      <c r="G16" s="171" t="s">
        <v>277</v>
      </c>
      <c r="H16" s="2"/>
      <c r="I16" s="77"/>
      <c r="J16" s="173"/>
      <c r="K16" s="163"/>
      <c r="L16" s="172"/>
      <c r="M16" s="153"/>
      <c r="N16" s="153"/>
      <c r="O16" s="153"/>
      <c r="P16" s="153"/>
      <c r="Q16" s="172"/>
      <c r="R16" s="153"/>
      <c r="S16" s="153"/>
      <c r="T16" s="153"/>
    </row>
    <row r="17" spans="1:20" ht="11.25" customHeight="1" x14ac:dyDescent="0.2">
      <c r="A17" s="169">
        <v>4</v>
      </c>
      <c r="B17" s="169" t="s">
        <v>472</v>
      </c>
      <c r="C17" s="169" t="s">
        <v>276</v>
      </c>
      <c r="D17" s="174" t="s">
        <v>282</v>
      </c>
      <c r="E17" s="169" t="s">
        <v>220</v>
      </c>
      <c r="F17" s="169" t="s">
        <v>473</v>
      </c>
      <c r="G17" s="171" t="s">
        <v>277</v>
      </c>
      <c r="H17" s="2"/>
      <c r="I17" s="2"/>
      <c r="J17" s="173"/>
      <c r="K17" s="163"/>
      <c r="L17" s="172"/>
      <c r="M17" s="153"/>
      <c r="N17" s="153"/>
      <c r="O17" s="153"/>
      <c r="P17" s="153"/>
      <c r="Q17" s="172"/>
      <c r="R17" s="153"/>
      <c r="S17" s="153"/>
      <c r="T17" s="153"/>
    </row>
    <row r="18" spans="1:20" ht="15" customHeight="1" x14ac:dyDescent="0.2">
      <c r="A18" s="169">
        <v>5</v>
      </c>
      <c r="B18" s="169" t="s">
        <v>281</v>
      </c>
      <c r="C18" s="169" t="s">
        <v>276</v>
      </c>
      <c r="D18" s="170" t="s">
        <v>284</v>
      </c>
      <c r="E18" s="169" t="s">
        <v>283</v>
      </c>
      <c r="F18" s="175" t="s">
        <v>474</v>
      </c>
      <c r="G18" s="171" t="s">
        <v>277</v>
      </c>
      <c r="H18" s="2"/>
      <c r="I18" s="2"/>
      <c r="J18" s="173"/>
      <c r="K18" s="163"/>
    </row>
    <row r="19" spans="1:20" ht="14.25" customHeight="1" x14ac:dyDescent="0.2">
      <c r="A19" s="169">
        <v>6</v>
      </c>
      <c r="B19" s="169" t="s">
        <v>70</v>
      </c>
      <c r="C19" s="169" t="s">
        <v>276</v>
      </c>
      <c r="D19" s="170" t="s">
        <v>285</v>
      </c>
      <c r="E19" s="169" t="s">
        <v>69</v>
      </c>
      <c r="F19" s="175" t="s">
        <v>474</v>
      </c>
      <c r="G19" s="171" t="s">
        <v>277</v>
      </c>
      <c r="H19" s="2"/>
      <c r="I19" s="2"/>
      <c r="J19" s="173"/>
      <c r="K19" s="163"/>
      <c r="L19" s="87"/>
      <c r="M19" s="87"/>
      <c r="N19" s="87"/>
      <c r="O19" s="87"/>
      <c r="P19" s="176"/>
    </row>
    <row r="20" spans="1:20" x14ac:dyDescent="0.2">
      <c r="A20" s="169">
        <v>7</v>
      </c>
      <c r="B20" s="169" t="s">
        <v>180</v>
      </c>
      <c r="C20" s="169" t="s">
        <v>276</v>
      </c>
      <c r="D20" s="169" t="s">
        <v>285</v>
      </c>
      <c r="E20" s="169" t="s">
        <v>482</v>
      </c>
      <c r="F20" s="175" t="s">
        <v>474</v>
      </c>
      <c r="G20" s="171" t="s">
        <v>277</v>
      </c>
      <c r="H20" s="2"/>
      <c r="I20" s="3"/>
      <c r="J20" s="3"/>
      <c r="L20" s="87"/>
      <c r="M20" s="87"/>
      <c r="N20" s="87"/>
      <c r="O20" s="87"/>
      <c r="P20" s="87"/>
    </row>
    <row r="21" spans="1:20" x14ac:dyDescent="0.2">
      <c r="A21" s="169">
        <v>8</v>
      </c>
      <c r="B21" s="169" t="s">
        <v>288</v>
      </c>
      <c r="C21" s="169" t="s">
        <v>276</v>
      </c>
      <c r="D21" s="169" t="s">
        <v>286</v>
      </c>
      <c r="E21" s="169" t="s">
        <v>29</v>
      </c>
      <c r="F21" s="175" t="s">
        <v>474</v>
      </c>
      <c r="G21" s="171" t="s">
        <v>291</v>
      </c>
      <c r="H21" s="2"/>
      <c r="I21" s="2"/>
      <c r="J21" s="2"/>
      <c r="L21" s="163"/>
      <c r="M21" s="163"/>
      <c r="N21" s="163"/>
      <c r="O21" s="163"/>
      <c r="P21" s="163"/>
    </row>
    <row r="22" spans="1:20" x14ac:dyDescent="0.2">
      <c r="A22" s="169">
        <v>9</v>
      </c>
      <c r="B22" s="169" t="s">
        <v>105</v>
      </c>
      <c r="C22" s="169" t="s">
        <v>276</v>
      </c>
      <c r="D22" s="169" t="s">
        <v>286</v>
      </c>
      <c r="E22" s="169" t="s">
        <v>77</v>
      </c>
      <c r="F22" s="175" t="s">
        <v>474</v>
      </c>
      <c r="G22" s="171" t="s">
        <v>291</v>
      </c>
      <c r="H22" s="3"/>
      <c r="I22" s="3"/>
      <c r="J22" s="3"/>
      <c r="L22" s="163"/>
      <c r="M22" s="163"/>
      <c r="N22" s="163"/>
      <c r="O22" s="163"/>
      <c r="P22" s="163"/>
    </row>
    <row r="23" spans="1:20" x14ac:dyDescent="0.2">
      <c r="A23" s="169">
        <v>10</v>
      </c>
      <c r="B23" s="169" t="s">
        <v>57</v>
      </c>
      <c r="C23" s="169" t="s">
        <v>276</v>
      </c>
      <c r="D23" s="169" t="s">
        <v>286</v>
      </c>
      <c r="E23" s="169" t="s">
        <v>56</v>
      </c>
      <c r="F23" s="175" t="s">
        <v>474</v>
      </c>
      <c r="G23" s="171" t="s">
        <v>291</v>
      </c>
      <c r="H23" s="2"/>
      <c r="I23" s="2"/>
      <c r="J23" s="2"/>
      <c r="L23" s="163"/>
      <c r="M23" s="163"/>
      <c r="N23" s="163"/>
      <c r="O23" s="163"/>
      <c r="P23" s="163"/>
    </row>
    <row r="24" spans="1:20" x14ac:dyDescent="0.2">
      <c r="A24" s="169">
        <v>11</v>
      </c>
      <c r="B24" s="169" t="s">
        <v>205</v>
      </c>
      <c r="C24" s="169" t="s">
        <v>276</v>
      </c>
      <c r="D24" s="169" t="s">
        <v>286</v>
      </c>
      <c r="E24" s="169" t="s">
        <v>37</v>
      </c>
      <c r="F24" s="175" t="s">
        <v>474</v>
      </c>
      <c r="G24" s="171" t="s">
        <v>291</v>
      </c>
      <c r="H24" s="2"/>
      <c r="I24" s="2"/>
      <c r="J24" s="2"/>
      <c r="O24" s="163"/>
      <c r="P24" s="163"/>
      <c r="Q24" s="163"/>
      <c r="R24" s="163"/>
      <c r="S24" s="163"/>
      <c r="T24" s="163"/>
    </row>
    <row r="25" spans="1:20" x14ac:dyDescent="0.2">
      <c r="A25" s="169">
        <v>12</v>
      </c>
      <c r="B25" s="169" t="s">
        <v>475</v>
      </c>
      <c r="C25" s="169" t="s">
        <v>290</v>
      </c>
      <c r="D25" s="169" t="s">
        <v>286</v>
      </c>
      <c r="E25" s="169" t="s">
        <v>56</v>
      </c>
      <c r="F25" s="175" t="s">
        <v>474</v>
      </c>
      <c r="G25" s="171" t="s">
        <v>291</v>
      </c>
      <c r="H25" s="2"/>
      <c r="I25" s="2"/>
      <c r="J25" s="2"/>
      <c r="O25" s="163"/>
      <c r="P25" s="163"/>
      <c r="Q25" s="163"/>
      <c r="R25" s="163"/>
      <c r="S25" s="163"/>
      <c r="T25" s="163"/>
    </row>
    <row r="26" spans="1:20" x14ac:dyDescent="0.2">
      <c r="A26" s="169">
        <v>13</v>
      </c>
      <c r="B26" s="169" t="s">
        <v>292</v>
      </c>
      <c r="C26" s="169" t="s">
        <v>290</v>
      </c>
      <c r="D26" s="169" t="s">
        <v>286</v>
      </c>
      <c r="E26" s="169" t="s">
        <v>37</v>
      </c>
      <c r="F26" s="175" t="s">
        <v>474</v>
      </c>
      <c r="G26" s="171" t="s">
        <v>291</v>
      </c>
      <c r="H26" s="2"/>
      <c r="I26" s="2"/>
      <c r="J26" s="2"/>
    </row>
    <row r="27" spans="1:20" x14ac:dyDescent="0.2">
      <c r="A27" s="169">
        <v>14</v>
      </c>
      <c r="B27" s="169" t="s">
        <v>476</v>
      </c>
      <c r="C27" s="169" t="s">
        <v>294</v>
      </c>
      <c r="D27" s="169" t="s">
        <v>295</v>
      </c>
      <c r="E27" s="169" t="s">
        <v>37</v>
      </c>
      <c r="F27" s="175" t="s">
        <v>474</v>
      </c>
      <c r="G27" s="171" t="s">
        <v>277</v>
      </c>
      <c r="H27" s="2"/>
      <c r="I27" s="2"/>
      <c r="J27" s="2"/>
    </row>
    <row r="28" spans="1:20" ht="24" customHeight="1" x14ac:dyDescent="0.2">
      <c r="A28" s="169">
        <v>15</v>
      </c>
      <c r="B28" s="169" t="s">
        <v>296</v>
      </c>
      <c r="C28" s="169" t="s">
        <v>290</v>
      </c>
      <c r="D28" s="170" t="s">
        <v>297</v>
      </c>
      <c r="E28" s="169" t="s">
        <v>37</v>
      </c>
      <c r="F28" s="175" t="s">
        <v>474</v>
      </c>
      <c r="G28" s="171" t="s">
        <v>291</v>
      </c>
      <c r="H28" s="2"/>
      <c r="I28" s="2"/>
      <c r="J28" s="2"/>
    </row>
    <row r="29" spans="1:20" x14ac:dyDescent="0.2">
      <c r="A29" s="169">
        <v>16</v>
      </c>
      <c r="B29" s="169" t="s">
        <v>477</v>
      </c>
      <c r="C29" s="169" t="s">
        <v>478</v>
      </c>
      <c r="D29" s="169" t="s">
        <v>286</v>
      </c>
      <c r="E29" s="169" t="s">
        <v>31</v>
      </c>
      <c r="F29" s="626" t="s">
        <v>479</v>
      </c>
      <c r="G29" s="171" t="s">
        <v>291</v>
      </c>
      <c r="H29" s="2"/>
      <c r="I29" s="2"/>
      <c r="J29" s="2"/>
    </row>
    <row r="30" spans="1:20" x14ac:dyDescent="0.2">
      <c r="A30" s="169">
        <v>17</v>
      </c>
      <c r="B30" s="169" t="s">
        <v>480</v>
      </c>
      <c r="C30" s="169" t="s">
        <v>478</v>
      </c>
      <c r="D30" s="169" t="s">
        <v>286</v>
      </c>
      <c r="E30" s="169" t="s">
        <v>31</v>
      </c>
      <c r="F30" s="626" t="s">
        <v>479</v>
      </c>
      <c r="G30" s="171" t="s">
        <v>291</v>
      </c>
      <c r="H30" s="2"/>
      <c r="I30" s="2"/>
      <c r="J30" s="2"/>
    </row>
    <row r="31" spans="1:20" x14ac:dyDescent="0.2">
      <c r="A31" s="169">
        <v>18</v>
      </c>
      <c r="B31" s="169" t="s">
        <v>481</v>
      </c>
      <c r="C31" s="169" t="s">
        <v>290</v>
      </c>
      <c r="D31" s="169" t="s">
        <v>286</v>
      </c>
      <c r="E31" s="169" t="s">
        <v>482</v>
      </c>
      <c r="F31" s="175" t="s">
        <v>483</v>
      </c>
      <c r="G31" s="171" t="s">
        <v>291</v>
      </c>
      <c r="H31" s="2"/>
      <c r="I31" s="2"/>
      <c r="J31" s="2"/>
    </row>
    <row r="32" spans="1:20" x14ac:dyDescent="0.2">
      <c r="A32" s="169">
        <v>19</v>
      </c>
      <c r="B32" s="169" t="s">
        <v>130</v>
      </c>
      <c r="C32" s="169" t="s">
        <v>290</v>
      </c>
      <c r="D32" s="169" t="s">
        <v>286</v>
      </c>
      <c r="E32" s="169" t="s">
        <v>31</v>
      </c>
      <c r="F32" s="626" t="s">
        <v>484</v>
      </c>
      <c r="G32" s="171" t="s">
        <v>291</v>
      </c>
      <c r="H32" s="2"/>
      <c r="I32" s="2"/>
      <c r="J32" s="2"/>
    </row>
    <row r="33" spans="1:10" x14ac:dyDescent="0.2">
      <c r="A33" s="169">
        <v>20</v>
      </c>
      <c r="B33" s="169" t="s">
        <v>485</v>
      </c>
      <c r="C33" s="169" t="s">
        <v>290</v>
      </c>
      <c r="D33" s="169" t="s">
        <v>286</v>
      </c>
      <c r="E33" s="169" t="s">
        <v>220</v>
      </c>
      <c r="F33" s="626" t="s">
        <v>484</v>
      </c>
      <c r="G33" s="171" t="s">
        <v>291</v>
      </c>
      <c r="H33" s="2"/>
      <c r="I33" s="2"/>
      <c r="J33" s="2"/>
    </row>
    <row r="34" spans="1:10" x14ac:dyDescent="0.2">
      <c r="A34" s="169">
        <v>21</v>
      </c>
      <c r="B34" s="169" t="s">
        <v>486</v>
      </c>
      <c r="C34" s="169" t="s">
        <v>290</v>
      </c>
      <c r="D34" s="169" t="s">
        <v>286</v>
      </c>
      <c r="E34" s="169" t="s">
        <v>220</v>
      </c>
      <c r="F34" s="626" t="s">
        <v>484</v>
      </c>
      <c r="G34" s="171" t="s">
        <v>291</v>
      </c>
      <c r="H34" s="2"/>
      <c r="I34" s="2"/>
      <c r="J34" s="2"/>
    </row>
    <row r="35" spans="1:10" x14ac:dyDescent="0.2">
      <c r="A35" s="169">
        <v>22</v>
      </c>
      <c r="B35" s="169" t="s">
        <v>487</v>
      </c>
      <c r="C35" s="169" t="s">
        <v>290</v>
      </c>
      <c r="D35" s="169" t="s">
        <v>286</v>
      </c>
      <c r="E35" s="169" t="s">
        <v>43</v>
      </c>
      <c r="F35" s="626" t="s">
        <v>484</v>
      </c>
      <c r="G35" s="171" t="s">
        <v>291</v>
      </c>
      <c r="H35" s="2"/>
      <c r="I35" s="2"/>
      <c r="J35" s="2"/>
    </row>
    <row r="36" spans="1:10" x14ac:dyDescent="0.2">
      <c r="A36" s="169">
        <v>23</v>
      </c>
      <c r="B36" s="169" t="s">
        <v>161</v>
      </c>
      <c r="C36" s="169" t="s">
        <v>290</v>
      </c>
      <c r="D36" s="169" t="s">
        <v>286</v>
      </c>
      <c r="E36" s="169" t="s">
        <v>160</v>
      </c>
      <c r="F36" s="626" t="s">
        <v>488</v>
      </c>
      <c r="G36" s="171" t="s">
        <v>291</v>
      </c>
      <c r="H36" s="2"/>
      <c r="I36" s="2"/>
      <c r="J36" s="2"/>
    </row>
    <row r="37" spans="1:10" x14ac:dyDescent="0.2">
      <c r="A37" s="169">
        <v>24</v>
      </c>
      <c r="B37" s="169" t="s">
        <v>489</v>
      </c>
      <c r="C37" s="169" t="s">
        <v>290</v>
      </c>
      <c r="D37" s="169" t="s">
        <v>286</v>
      </c>
      <c r="E37" s="169" t="s">
        <v>64</v>
      </c>
      <c r="F37" s="626" t="s">
        <v>490</v>
      </c>
      <c r="G37" s="171" t="s">
        <v>291</v>
      </c>
      <c r="H37" s="2"/>
      <c r="I37" s="2"/>
      <c r="J37" s="2"/>
    </row>
    <row r="38" spans="1:10" x14ac:dyDescent="0.2">
      <c r="A38" s="169">
        <v>25</v>
      </c>
      <c r="B38" s="169" t="s">
        <v>293</v>
      </c>
      <c r="C38" s="169" t="s">
        <v>290</v>
      </c>
      <c r="D38" s="169" t="s">
        <v>286</v>
      </c>
      <c r="E38" s="169" t="s">
        <v>37</v>
      </c>
      <c r="F38" s="175" t="s">
        <v>474</v>
      </c>
      <c r="G38" s="171" t="s">
        <v>291</v>
      </c>
      <c r="H38" s="2"/>
      <c r="I38" s="2"/>
      <c r="J38" s="2"/>
    </row>
    <row r="39" spans="1:10" x14ac:dyDescent="0.2">
      <c r="A39" s="169">
        <v>26</v>
      </c>
      <c r="B39" s="169" t="s">
        <v>493</v>
      </c>
      <c r="C39" s="169" t="s">
        <v>290</v>
      </c>
      <c r="D39" s="169" t="s">
        <v>286</v>
      </c>
      <c r="E39" s="169" t="s">
        <v>37</v>
      </c>
      <c r="F39" s="175" t="s">
        <v>474</v>
      </c>
      <c r="G39" s="171" t="s">
        <v>291</v>
      </c>
      <c r="H39" s="2"/>
      <c r="I39" s="2"/>
      <c r="J39" s="2"/>
    </row>
    <row r="40" spans="1:10" x14ac:dyDescent="0.2">
      <c r="A40" s="169">
        <v>27</v>
      </c>
      <c r="B40" s="169" t="s">
        <v>491</v>
      </c>
      <c r="C40" s="169" t="s">
        <v>290</v>
      </c>
      <c r="D40" s="169" t="s">
        <v>286</v>
      </c>
      <c r="E40" s="169" t="s">
        <v>69</v>
      </c>
      <c r="F40" s="626" t="s">
        <v>479</v>
      </c>
      <c r="G40" s="171" t="s">
        <v>291</v>
      </c>
      <c r="H40" s="2"/>
      <c r="I40" s="2"/>
      <c r="J40" s="2"/>
    </row>
    <row r="41" spans="1:10" x14ac:dyDescent="0.2">
      <c r="A41" s="169">
        <v>28</v>
      </c>
      <c r="B41" s="169" t="s">
        <v>492</v>
      </c>
      <c r="C41" s="169" t="s">
        <v>290</v>
      </c>
      <c r="D41" s="169" t="s">
        <v>286</v>
      </c>
      <c r="E41" s="169" t="s">
        <v>283</v>
      </c>
      <c r="F41" s="626" t="s">
        <v>484</v>
      </c>
      <c r="G41" s="171" t="s">
        <v>291</v>
      </c>
      <c r="H41" s="2"/>
      <c r="I41" s="2"/>
      <c r="J41" s="2"/>
    </row>
    <row r="42" spans="1:10" x14ac:dyDescent="0.2">
      <c r="A42" s="112"/>
      <c r="B42" s="112"/>
      <c r="C42" s="112"/>
      <c r="D42" s="112"/>
      <c r="E42" s="112"/>
      <c r="F42" s="177"/>
      <c r="G42" s="107"/>
      <c r="H42" s="2"/>
      <c r="I42" s="2"/>
      <c r="J42" s="2"/>
    </row>
    <row r="43" spans="1:10" x14ac:dyDescent="0.2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">
      <c r="A44" s="178"/>
      <c r="B44" s="178" t="s">
        <v>298</v>
      </c>
      <c r="C44" s="112"/>
      <c r="D44" s="112" t="s">
        <v>299</v>
      </c>
      <c r="E44" s="112"/>
      <c r="F44" s="112"/>
      <c r="G44" s="2"/>
      <c r="H44" s="2"/>
      <c r="I44" s="2"/>
      <c r="J44" s="2"/>
    </row>
    <row r="45" spans="1:10" x14ac:dyDescent="0.2">
      <c r="A45" s="178"/>
      <c r="B45" s="178"/>
      <c r="C45" s="112"/>
      <c r="D45" s="112"/>
      <c r="E45" s="112"/>
      <c r="F45" s="112"/>
      <c r="G45" s="2"/>
      <c r="H45" s="2"/>
      <c r="I45" s="2"/>
      <c r="J45" s="2"/>
    </row>
    <row r="46" spans="1:10" x14ac:dyDescent="0.2">
      <c r="A46" s="2"/>
      <c r="B46" s="2" t="s">
        <v>238</v>
      </c>
      <c r="C46" s="2"/>
      <c r="D46" s="2" t="s">
        <v>300</v>
      </c>
      <c r="E46" s="2"/>
      <c r="F46" s="2"/>
      <c r="G46" s="2"/>
      <c r="H46" s="2"/>
      <c r="I46" s="2"/>
      <c r="J46" s="2"/>
    </row>
    <row r="47" spans="1:10" x14ac:dyDescent="0.2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">
      <c r="A48" s="2"/>
      <c r="B48" s="2"/>
      <c r="C48" s="2"/>
      <c r="D48" s="2"/>
      <c r="E48" s="2"/>
      <c r="F48" s="2"/>
      <c r="G48" s="2"/>
      <c r="H48" s="2"/>
      <c r="I48" s="2"/>
      <c r="J48" s="2"/>
    </row>
  </sheetData>
  <mergeCells count="10">
    <mergeCell ref="A7:C7"/>
    <mergeCell ref="A8:B8"/>
    <mergeCell ref="A10:J10"/>
    <mergeCell ref="A11:J11"/>
    <mergeCell ref="A1:J1"/>
    <mergeCell ref="A2:J2"/>
    <mergeCell ref="A3:J3"/>
    <mergeCell ref="A4:J4"/>
    <mergeCell ref="A5:G5"/>
    <mergeCell ref="A6:C6"/>
  </mergeCells>
  <pageMargins left="0.57999999999999996" right="0.15748031496062992" top="0.26" bottom="0.51181102362204722" header="0.27559055118110237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22</vt:i4>
      </vt:variant>
      <vt:variant>
        <vt:lpstr>Именованные диапазоны</vt:lpstr>
      </vt:variant>
      <vt:variant>
        <vt:i4>4</vt:i4>
      </vt:variant>
    </vt:vector>
  </HeadingPairs>
  <TitlesOfParts>
    <vt:vector size="26" baseType="lpstr">
      <vt:lpstr>гр"А"</vt:lpstr>
      <vt:lpstr>решение комиссии о допуске</vt:lpstr>
      <vt:lpstr>дц 63</vt:lpstr>
      <vt:lpstr>дц 68</vt:lpstr>
      <vt:lpstr>дц 73</vt:lpstr>
      <vt:lpstr>дц 85</vt:lpstr>
      <vt:lpstr>дц 85+</vt:lpstr>
      <vt:lpstr>Эстафета ДЦ</vt:lpstr>
      <vt:lpstr>дцж 63</vt:lpstr>
      <vt:lpstr>дцж 63+</vt:lpstr>
      <vt:lpstr>гр"А" (2 день)</vt:lpstr>
      <vt:lpstr>дв 63</vt:lpstr>
      <vt:lpstr>дв 68</vt:lpstr>
      <vt:lpstr>дв 73</vt:lpstr>
      <vt:lpstr>дв 85</vt:lpstr>
      <vt:lpstr>дв 85+</vt:lpstr>
      <vt:lpstr>р 63</vt:lpstr>
      <vt:lpstr>р 63+</vt:lpstr>
      <vt:lpstr>гр"А" (3 день)</vt:lpstr>
      <vt:lpstr>Жонглирование </vt:lpstr>
      <vt:lpstr>КОМАНДНЫЙ</vt:lpstr>
      <vt:lpstr>СУДЬИ</vt:lpstr>
      <vt:lpstr>'Жонглирование '!Область_печати</vt:lpstr>
      <vt:lpstr>КОМАНДНЫЙ!Область_печати</vt:lpstr>
      <vt:lpstr>СУДЬИ!Область_печати</vt:lpstr>
      <vt:lpstr>'Эстафета ДЦ'!Область_печати</vt:lpstr>
    </vt:vector>
  </TitlesOfParts>
  <Company>Krokoz™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</dc:creator>
  <cp:lastModifiedBy>Пользователь Windows</cp:lastModifiedBy>
  <cp:lastPrinted>2021-12-12T20:12:51Z</cp:lastPrinted>
  <dcterms:created xsi:type="dcterms:W3CDTF">2021-11-29T08:57:23Z</dcterms:created>
  <dcterms:modified xsi:type="dcterms:W3CDTF">2021-12-12T20:14:55Z</dcterms:modified>
</cp:coreProperties>
</file>